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\Desktop\"/>
    </mc:Choice>
  </mc:AlternateContent>
  <bookViews>
    <workbookView xWindow="0" yWindow="0" windowWidth="20490" windowHeight="7650"/>
  </bookViews>
  <sheets>
    <sheet name="reesumen presupuest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7" i="1" l="1"/>
  <c r="S77" i="1" s="1"/>
  <c r="F76" i="1"/>
  <c r="S76" i="1" s="1"/>
  <c r="R74" i="1"/>
  <c r="Q74" i="1"/>
  <c r="P74" i="1"/>
  <c r="O74" i="1"/>
  <c r="N74" i="1"/>
  <c r="M74" i="1"/>
  <c r="L74" i="1"/>
  <c r="K74" i="1"/>
  <c r="J74" i="1"/>
  <c r="I74" i="1"/>
  <c r="H74" i="1"/>
  <c r="G74" i="1"/>
  <c r="S73" i="1"/>
  <c r="F73" i="1"/>
  <c r="F72" i="1"/>
  <c r="S72" i="1" s="1"/>
  <c r="S71" i="1"/>
  <c r="F71" i="1"/>
  <c r="F70" i="1"/>
  <c r="S70" i="1" s="1"/>
  <c r="S69" i="1"/>
  <c r="F69" i="1"/>
  <c r="F68" i="1"/>
  <c r="S68" i="1" s="1"/>
  <c r="S67" i="1"/>
  <c r="F67" i="1"/>
  <c r="F66" i="1"/>
  <c r="S66" i="1" s="1"/>
  <c r="F65" i="1"/>
  <c r="S65" i="1" s="1"/>
  <c r="F64" i="1"/>
  <c r="S64" i="1" s="1"/>
  <c r="S63" i="1"/>
  <c r="F63" i="1"/>
  <c r="F62" i="1"/>
  <c r="S62" i="1" s="1"/>
  <c r="S61" i="1"/>
  <c r="F61" i="1"/>
  <c r="F60" i="1"/>
  <c r="S60" i="1" s="1"/>
  <c r="S59" i="1"/>
  <c r="F59" i="1"/>
  <c r="F58" i="1"/>
  <c r="S58" i="1" s="1"/>
  <c r="S57" i="1"/>
  <c r="F57" i="1"/>
  <c r="F56" i="1"/>
  <c r="S56" i="1" s="1"/>
  <c r="S55" i="1"/>
  <c r="F55" i="1"/>
  <c r="F54" i="1"/>
  <c r="S54" i="1" s="1"/>
  <c r="R52" i="1"/>
  <c r="Q52" i="1"/>
  <c r="P52" i="1"/>
  <c r="O52" i="1"/>
  <c r="N52" i="1"/>
  <c r="M52" i="1"/>
  <c r="L52" i="1"/>
  <c r="K52" i="1"/>
  <c r="J52" i="1"/>
  <c r="I52" i="1"/>
  <c r="H52" i="1"/>
  <c r="G52" i="1"/>
  <c r="F51" i="1"/>
  <c r="S51" i="1" s="1"/>
  <c r="S50" i="1"/>
  <c r="F50" i="1"/>
  <c r="F49" i="1"/>
  <c r="S49" i="1" s="1"/>
  <c r="S48" i="1"/>
  <c r="S52" i="1" s="1"/>
  <c r="F48" i="1"/>
  <c r="F52" i="1" s="1"/>
  <c r="R45" i="1"/>
  <c r="Q45" i="1"/>
  <c r="P45" i="1"/>
  <c r="O45" i="1"/>
  <c r="N45" i="1"/>
  <c r="M45" i="1"/>
  <c r="L45" i="1"/>
  <c r="K45" i="1"/>
  <c r="J45" i="1"/>
  <c r="I45" i="1"/>
  <c r="H45" i="1"/>
  <c r="G45" i="1"/>
  <c r="F44" i="1"/>
  <c r="S44" i="1" s="1"/>
  <c r="F43" i="1"/>
  <c r="S43" i="1" s="1"/>
  <c r="F42" i="1"/>
  <c r="S42" i="1" s="1"/>
  <c r="F41" i="1"/>
  <c r="S41" i="1" s="1"/>
  <c r="F40" i="1"/>
  <c r="S40" i="1" s="1"/>
  <c r="F39" i="1"/>
  <c r="F45" i="1" s="1"/>
  <c r="R36" i="1"/>
  <c r="Q36" i="1"/>
  <c r="P36" i="1"/>
  <c r="O36" i="1"/>
  <c r="N36" i="1"/>
  <c r="M36" i="1"/>
  <c r="L36" i="1"/>
  <c r="K36" i="1"/>
  <c r="J36" i="1"/>
  <c r="I36" i="1"/>
  <c r="H36" i="1"/>
  <c r="G36" i="1"/>
  <c r="F35" i="1"/>
  <c r="S35" i="1" s="1"/>
  <c r="F34" i="1"/>
  <c r="S34" i="1" s="1"/>
  <c r="F33" i="1"/>
  <c r="S33" i="1" s="1"/>
  <c r="F32" i="1"/>
  <c r="S32" i="1" s="1"/>
  <c r="F31" i="1"/>
  <c r="S31" i="1" s="1"/>
  <c r="F30" i="1"/>
  <c r="S30" i="1" s="1"/>
  <c r="F29" i="1"/>
  <c r="S29" i="1" s="1"/>
  <c r="F28" i="1"/>
  <c r="S28" i="1" s="1"/>
  <c r="F27" i="1"/>
  <c r="S27" i="1" s="1"/>
  <c r="F26" i="1"/>
  <c r="S26" i="1" s="1"/>
  <c r="F25" i="1"/>
  <c r="S25" i="1" s="1"/>
  <c r="F24" i="1"/>
  <c r="S24" i="1" s="1"/>
  <c r="F23" i="1"/>
  <c r="F36" i="1" s="1"/>
  <c r="F20" i="1"/>
  <c r="S20" i="1" s="1"/>
  <c r="R17" i="1"/>
  <c r="R83" i="1" s="1"/>
  <c r="Q17" i="1"/>
  <c r="Q83" i="1" s="1"/>
  <c r="P17" i="1"/>
  <c r="P83" i="1" s="1"/>
  <c r="O17" i="1"/>
  <c r="O83" i="1" s="1"/>
  <c r="N17" i="1"/>
  <c r="N83" i="1" s="1"/>
  <c r="M17" i="1"/>
  <c r="L17" i="1"/>
  <c r="L83" i="1" s="1"/>
  <c r="K17" i="1"/>
  <c r="K83" i="1" s="1"/>
  <c r="J17" i="1"/>
  <c r="J83" i="1" s="1"/>
  <c r="I17" i="1"/>
  <c r="H17" i="1"/>
  <c r="H83" i="1" s="1"/>
  <c r="G17" i="1"/>
  <c r="G83" i="1" s="1"/>
  <c r="F16" i="1"/>
  <c r="S16" i="1" s="1"/>
  <c r="F15" i="1"/>
  <c r="S15" i="1" s="1"/>
  <c r="F14" i="1"/>
  <c r="S14" i="1" s="1"/>
  <c r="F13" i="1"/>
  <c r="S13" i="1" s="1"/>
  <c r="F12" i="1"/>
  <c r="S12" i="1" s="1"/>
  <c r="F11" i="1"/>
  <c r="S11" i="1" s="1"/>
  <c r="M83" i="1" l="1"/>
  <c r="I83" i="1"/>
  <c r="S17" i="1"/>
  <c r="F17" i="1"/>
  <c r="F74" i="1"/>
  <c r="S74" i="1" s="1"/>
  <c r="S23" i="1"/>
  <c r="S36" i="1" s="1"/>
  <c r="S39" i="1"/>
  <c r="S45" i="1" s="1"/>
  <c r="S83" i="1" l="1"/>
  <c r="F83" i="1"/>
</calcChain>
</file>

<file path=xl/sharedStrings.xml><?xml version="1.0" encoding="utf-8"?>
<sst xmlns="http://schemas.openxmlformats.org/spreadsheetml/2006/main" count="135" uniqueCount="84">
  <si>
    <t>MUNICIPIO DE MONTEMORELOS NUEVO LEON</t>
  </si>
  <si>
    <t xml:space="preserve">PROYECTO DE PRESUPUESTO DE INGRESOS </t>
  </si>
  <si>
    <t xml:space="preserve"> </t>
  </si>
  <si>
    <t xml:space="preserve"> Clave</t>
  </si>
  <si>
    <t>Grupo de Ingresos</t>
  </si>
  <si>
    <t>Año en Cuestion</t>
  </si>
  <si>
    <t>Subgrupo de Ingresos</t>
  </si>
  <si>
    <t>(de iniciativa de Ley)</t>
  </si>
  <si>
    <t xml:space="preserve">Proyección de </t>
  </si>
  <si>
    <t>de proyecto de</t>
  </si>
  <si>
    <t>ingresos</t>
  </si>
  <si>
    <t>IMPUESTOS</t>
  </si>
  <si>
    <t>Presupuesto de ingresos</t>
  </si>
  <si>
    <t>importe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</si>
  <si>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</si>
  <si>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</si>
  <si>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</si>
  <si>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</si>
  <si>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</si>
  <si>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</si>
  <si>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</si>
  <si>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</si>
  <si>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</si>
  <si>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</si>
  <si>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</si>
  <si>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</si>
  <si>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 Predial</t>
  </si>
  <si>
    <t>Sobre Adq. de Inmuebles</t>
  </si>
  <si>
    <t>Imp. s/Espectáculos Públ.</t>
  </si>
  <si>
    <t>Imp s/Juegos Permitidos</t>
  </si>
  <si>
    <t>Impuestos Accesorios</t>
  </si>
  <si>
    <t>Impuestos Rezagos</t>
  </si>
  <si>
    <t>CONTRIBUCIONES DE MEJORAS</t>
  </si>
  <si>
    <t>Contribuciones de mejoras</t>
  </si>
  <si>
    <t>DERECHOS</t>
  </si>
  <si>
    <t>Derechos por Serv. Públic</t>
  </si>
  <si>
    <t>Por Construcc y Urbaniz</t>
  </si>
  <si>
    <t>Por Certif, Autoriz y Con</t>
  </si>
  <si>
    <t>Por Inspecc y Refrendos</t>
  </si>
  <si>
    <t>Por Revisión, Insp y Ser</t>
  </si>
  <si>
    <t>Por Exped de Licencias</t>
  </si>
  <si>
    <t>Por Ctl y Limp de Baldíos</t>
  </si>
  <si>
    <t>Por Limp y Rec Desechos</t>
  </si>
  <si>
    <t>Por Ocupacion en la Via P</t>
  </si>
  <si>
    <t>Por Nuevos Fracc, Edif</t>
  </si>
  <si>
    <t>Contrib por Nuevos Fracc</t>
  </si>
  <si>
    <t>Derechos Accesorios</t>
  </si>
  <si>
    <t>Derechos Rezagos</t>
  </si>
  <si>
    <t>PRODCUTOS</t>
  </si>
  <si>
    <t>Enaj. B. Muebles e Inmueb</t>
  </si>
  <si>
    <t>Arrend o Explot BM o Inmu</t>
  </si>
  <si>
    <t>Por depósito de Escombros</t>
  </si>
  <si>
    <t>Vta Impresos Formatos y P</t>
  </si>
  <si>
    <t>Productos Diversos</t>
  </si>
  <si>
    <t>Intereses ganados valores</t>
  </si>
  <si>
    <t>APROVECHAMIENTOS</t>
  </si>
  <si>
    <t>Multas</t>
  </si>
  <si>
    <t>Donativos</t>
  </si>
  <si>
    <t>Indemnizaciones</t>
  </si>
  <si>
    <t>Aprovechamientos Diversos</t>
  </si>
  <si>
    <t>FORTAMUN Aportación Fed</t>
  </si>
  <si>
    <t>Fondos Descentraliz Estat</t>
  </si>
  <si>
    <t>Fondo de Desarrollo Municipal</t>
  </si>
  <si>
    <t>Fondo General de Particip</t>
  </si>
  <si>
    <t>Fondo Nac Fomento Municip</t>
  </si>
  <si>
    <t>Fondo de Fiscalización</t>
  </si>
  <si>
    <t>ISAN</t>
  </si>
  <si>
    <t>Fondo de Compens del ISAN</t>
  </si>
  <si>
    <t>IEPS</t>
  </si>
  <si>
    <t>Diésel y Gasolina</t>
  </si>
  <si>
    <t>Control Vehicular</t>
  </si>
  <si>
    <t>Programa de Apoyo Estatal</t>
  </si>
  <si>
    <t>Proyectos de Infraestructura Estatal</t>
  </si>
  <si>
    <t>Infraestructura</t>
  </si>
  <si>
    <t>FISM / Intereses A.A.</t>
  </si>
  <si>
    <t>Fondo de Seguridad Mpal</t>
  </si>
  <si>
    <t>Fondos Descentralizados ISN</t>
  </si>
  <si>
    <t>ISR de enejenacion de Bienes Inmuebles</t>
  </si>
  <si>
    <t>ISR participable</t>
  </si>
  <si>
    <t>ISN</t>
  </si>
  <si>
    <t>INGS. DERIVADOS DE FINANCIAMIENTO</t>
  </si>
  <si>
    <t>FONDO GLOBAL DE ENDEUDAMIENTO</t>
  </si>
  <si>
    <t>TOTAL</t>
  </si>
  <si>
    <t>PARA EL EJERCICIO 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</si>
</sst>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-#,##0.00"/>
  </numFmts>
  <fonts count="5" x14ac:knownFonts="1">
    <font>
      <sz val="10"/>
      <color indexed="8"/>
      <name val="MS Sans Serif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1" fillId="0" borderId="0" xfId="0" applyNumberFormat="1" applyFont="1"/>
    <xf numFmtId="3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abSelected="1" workbookViewId="0">
      <selection activeCell="J4" sqref="J4"/>
    </sheetView>
  </sheetViews>
  <sheetFormatPr baseColWidth="10" defaultRowHeight="11.25" x14ac:dyDescent="0.2"/>
  <cols>
    <col min="1" max="1" width="5.5703125" style="3" customWidth="1"/>
    <col min="2" max="2" width="5.85546875" style="3" customWidth="1"/>
    <col min="3" max="3" width="10.140625" style="3" customWidth="1"/>
    <col min="4" max="5" width="11.42578125" style="3"/>
    <col min="6" max="6" width="18.42578125" style="3" customWidth="1"/>
    <col min="7" max="7" width="10.85546875" style="3" bestFit="1" customWidth="1"/>
    <col min="8" max="8" width="11.28515625" style="3" bestFit="1" customWidth="1"/>
    <col min="9" max="9" width="10.85546875" style="3" bestFit="1" customWidth="1"/>
    <col min="10" max="10" width="11.28515625" style="3" bestFit="1" customWidth="1"/>
    <col min="11" max="17" width="10.85546875" style="3" bestFit="1" customWidth="1"/>
    <col min="18" max="18" width="11.28515625" style="3" bestFit="1" customWidth="1"/>
    <col min="19" max="19" width="11.7109375" style="13" bestFit="1" customWidth="1"/>
    <col min="20" max="16384" width="11.42578125" style="3"/>
  </cols>
  <sheetData>
    <row r="1" spans="1:19" x14ac:dyDescent="0.2">
      <c r="A1" s="1"/>
      <c r="B1" s="1"/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x14ac:dyDescent="0.2">
      <c r="A2" s="1"/>
      <c r="B2" s="1"/>
      <c r="C2" s="1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x14ac:dyDescent="0.2">
      <c r="A3" s="1"/>
      <c r="B3" s="1"/>
      <c r="C3" s="1" t="s">
        <v>83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2</v>
      </c>
      <c r="R5" s="1"/>
      <c r="S5" s="2"/>
    </row>
    <row r="6" spans="1:19" x14ac:dyDescent="0.2">
      <c r="A6" s="1" t="s">
        <v>3</v>
      </c>
      <c r="B6" s="1" t="s">
        <v>4</v>
      </c>
      <c r="C6" s="1"/>
      <c r="D6" s="1"/>
      <c r="E6" s="1"/>
      <c r="F6" s="1" t="s">
        <v>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</row>
    <row r="7" spans="1:19" x14ac:dyDescent="0.2">
      <c r="A7" s="1"/>
      <c r="B7" s="1"/>
      <c r="C7" s="1"/>
      <c r="D7" s="1" t="s">
        <v>6</v>
      </c>
      <c r="E7" s="1"/>
      <c r="F7" s="1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 t="s">
        <v>8</v>
      </c>
    </row>
    <row r="8" spans="1:19" x14ac:dyDescent="0.2">
      <c r="A8" s="1"/>
      <c r="B8" s="1"/>
      <c r="C8" s="1"/>
      <c r="D8" s="1"/>
      <c r="E8" s="1"/>
      <c r="F8" s="1" t="s">
        <v>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 t="s">
        <v>10</v>
      </c>
    </row>
    <row r="9" spans="1:19" x14ac:dyDescent="0.2">
      <c r="A9" s="4">
        <v>1</v>
      </c>
      <c r="B9" s="1" t="s">
        <v>11</v>
      </c>
      <c r="C9" s="1"/>
      <c r="D9" s="1"/>
      <c r="E9" s="1"/>
      <c r="F9" s="1" t="s">
        <v>12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4">
        <v>2024</v>
      </c>
    </row>
    <row r="10" spans="1:19" x14ac:dyDescent="0.2">
      <c r="A10" s="4"/>
      <c r="B10" s="1"/>
      <c r="C10" s="1"/>
      <c r="D10" s="1"/>
      <c r="E10" s="1"/>
      <c r="F10" s="4" t="s">
        <v>13</v>
      </c>
      <c r="G10" s="1" t="s">
        <v>14</v>
      </c>
      <c r="H10" s="1" t="s">
        <v>15</v>
      </c>
      <c r="I10" s="1" t="s">
        <v>16</v>
      </c>
      <c r="J10" s="1" t="s">
        <v>17</v>
      </c>
      <c r="K10" s="1" t="s">
        <v>18</v>
      </c>
      <c r="L10" s="1" t="s">
        <v>19</v>
      </c>
      <c r="M10" s="1" t="s">
        <v>20</v>
      </c>
      <c r="N10" s="1" t="s">
        <v>21</v>
      </c>
      <c r="O10" s="1" t="s">
        <v>22</v>
      </c>
      <c r="P10" s="1" t="s">
        <v>23</v>
      </c>
      <c r="Q10" s="1" t="s">
        <v>24</v>
      </c>
      <c r="R10" s="1" t="s">
        <v>25</v>
      </c>
      <c r="S10" s="4" t="s">
        <v>13</v>
      </c>
    </row>
    <row r="11" spans="1:19" x14ac:dyDescent="0.2">
      <c r="A11" s="5">
        <v>1</v>
      </c>
      <c r="B11" s="5"/>
      <c r="C11" s="1"/>
      <c r="D11" s="6" t="s">
        <v>26</v>
      </c>
      <c r="E11" s="6"/>
      <c r="F11" s="7">
        <f>SUM(G11:R11)</f>
        <v>30000000</v>
      </c>
      <c r="G11" s="2">
        <v>10500000</v>
      </c>
      <c r="H11" s="2">
        <v>4500000</v>
      </c>
      <c r="I11" s="2">
        <v>2500000</v>
      </c>
      <c r="J11" s="2">
        <v>1500000</v>
      </c>
      <c r="K11" s="2">
        <v>1500000</v>
      </c>
      <c r="L11" s="2">
        <v>1500000</v>
      </c>
      <c r="M11" s="2">
        <v>1500000</v>
      </c>
      <c r="N11" s="2">
        <v>1500000</v>
      </c>
      <c r="O11" s="2">
        <v>1500000</v>
      </c>
      <c r="P11" s="2">
        <v>1500000</v>
      </c>
      <c r="Q11" s="2">
        <v>1000000</v>
      </c>
      <c r="R11" s="2">
        <v>1000000</v>
      </c>
      <c r="S11" s="2">
        <f>F11*1.05</f>
        <v>31500000</v>
      </c>
    </row>
    <row r="12" spans="1:19" x14ac:dyDescent="0.2">
      <c r="A12" s="5">
        <v>2</v>
      </c>
      <c r="B12" s="5"/>
      <c r="C12" s="1" t="s">
        <v>2</v>
      </c>
      <c r="D12" s="6" t="s">
        <v>27</v>
      </c>
      <c r="E12" s="6"/>
      <c r="F12" s="7">
        <f t="shared" ref="F12:F77" si="0">SUM(G12:R12)</f>
        <v>53000000</v>
      </c>
      <c r="G12" s="8">
        <v>5500000</v>
      </c>
      <c r="H12" s="8">
        <v>4000000</v>
      </c>
      <c r="I12" s="8">
        <v>6000000</v>
      </c>
      <c r="J12" s="8">
        <v>5000000</v>
      </c>
      <c r="K12" s="8">
        <v>3000000</v>
      </c>
      <c r="L12" s="8">
        <v>6000000</v>
      </c>
      <c r="M12" s="8">
        <v>3500000</v>
      </c>
      <c r="N12" s="8">
        <v>4500000</v>
      </c>
      <c r="O12" s="8">
        <v>3500000</v>
      </c>
      <c r="P12" s="8">
        <v>5000000</v>
      </c>
      <c r="Q12" s="8">
        <v>4000000</v>
      </c>
      <c r="R12" s="8">
        <v>3000000</v>
      </c>
      <c r="S12" s="2">
        <f t="shared" ref="S12:S76" si="1">F12*1.05</f>
        <v>55650000</v>
      </c>
    </row>
    <row r="13" spans="1:19" x14ac:dyDescent="0.2">
      <c r="A13" s="5">
        <v>3</v>
      </c>
      <c r="B13" s="5"/>
      <c r="C13" s="1" t="s">
        <v>2</v>
      </c>
      <c r="D13" s="6" t="s">
        <v>28</v>
      </c>
      <c r="E13" s="6"/>
      <c r="F13" s="7">
        <f t="shared" si="0"/>
        <v>825000</v>
      </c>
      <c r="G13" s="9">
        <v>0</v>
      </c>
      <c r="H13" s="9">
        <v>0</v>
      </c>
      <c r="I13" s="9">
        <v>250000</v>
      </c>
      <c r="J13" s="9">
        <v>0</v>
      </c>
      <c r="K13" s="9">
        <v>150000</v>
      </c>
      <c r="L13" s="9">
        <v>0</v>
      </c>
      <c r="M13" s="9">
        <v>0</v>
      </c>
      <c r="N13" s="2">
        <v>250000</v>
      </c>
      <c r="O13" s="2">
        <v>0</v>
      </c>
      <c r="P13" s="2">
        <v>0</v>
      </c>
      <c r="Q13" s="2">
        <v>150000</v>
      </c>
      <c r="R13" s="2">
        <v>25000</v>
      </c>
      <c r="S13" s="2">
        <f t="shared" si="1"/>
        <v>866250</v>
      </c>
    </row>
    <row r="14" spans="1:19" x14ac:dyDescent="0.2">
      <c r="A14" s="5">
        <v>4</v>
      </c>
      <c r="B14" s="5"/>
      <c r="C14" s="1" t="s">
        <v>2</v>
      </c>
      <c r="D14" s="6" t="s">
        <v>29</v>
      </c>
      <c r="E14" s="6"/>
      <c r="F14" s="7">
        <f t="shared" si="0"/>
        <v>310000</v>
      </c>
      <c r="G14" s="9">
        <v>0</v>
      </c>
      <c r="H14" s="9">
        <v>50000</v>
      </c>
      <c r="I14" s="9">
        <v>50000</v>
      </c>
      <c r="J14" s="9">
        <v>50000</v>
      </c>
      <c r="K14" s="9">
        <v>50000</v>
      </c>
      <c r="L14" s="9">
        <v>50000</v>
      </c>
      <c r="M14" s="9">
        <v>10000</v>
      </c>
      <c r="N14" s="2">
        <v>10000</v>
      </c>
      <c r="O14" s="2">
        <v>10000</v>
      </c>
      <c r="P14" s="2">
        <v>10000</v>
      </c>
      <c r="Q14" s="2">
        <v>10000</v>
      </c>
      <c r="R14" s="2">
        <v>10000</v>
      </c>
      <c r="S14" s="2">
        <f t="shared" si="1"/>
        <v>325500</v>
      </c>
    </row>
    <row r="15" spans="1:19" x14ac:dyDescent="0.2">
      <c r="A15" s="5">
        <v>6</v>
      </c>
      <c r="B15" s="5"/>
      <c r="C15" s="1" t="s">
        <v>2</v>
      </c>
      <c r="D15" s="6" t="s">
        <v>30</v>
      </c>
      <c r="E15" s="6"/>
      <c r="F15" s="7">
        <f t="shared" si="0"/>
        <v>1500000</v>
      </c>
      <c r="G15" s="9">
        <v>100000</v>
      </c>
      <c r="H15" s="9">
        <v>100000</v>
      </c>
      <c r="I15" s="9">
        <v>150000</v>
      </c>
      <c r="J15" s="9">
        <v>150000</v>
      </c>
      <c r="K15" s="9">
        <v>150000</v>
      </c>
      <c r="L15" s="9">
        <v>150000</v>
      </c>
      <c r="M15" s="9">
        <v>150000</v>
      </c>
      <c r="N15" s="2">
        <v>130000</v>
      </c>
      <c r="O15" s="2">
        <v>100000</v>
      </c>
      <c r="P15" s="2">
        <v>120000</v>
      </c>
      <c r="Q15" s="2">
        <v>100000</v>
      </c>
      <c r="R15" s="2">
        <v>100000</v>
      </c>
      <c r="S15" s="2">
        <f t="shared" si="1"/>
        <v>1575000</v>
      </c>
    </row>
    <row r="16" spans="1:19" x14ac:dyDescent="0.2">
      <c r="A16" s="5">
        <v>7</v>
      </c>
      <c r="B16" s="5"/>
      <c r="C16" s="1"/>
      <c r="D16" s="6" t="s">
        <v>31</v>
      </c>
      <c r="E16" s="6"/>
      <c r="F16" s="7">
        <f t="shared" si="0"/>
        <v>15000000</v>
      </c>
      <c r="G16" s="2">
        <v>2800000</v>
      </c>
      <c r="H16" s="2">
        <v>1900000</v>
      </c>
      <c r="I16" s="2">
        <v>1300000</v>
      </c>
      <c r="J16" s="2">
        <v>1000000</v>
      </c>
      <c r="K16" s="2">
        <v>1000000</v>
      </c>
      <c r="L16" s="2">
        <v>1000000</v>
      </c>
      <c r="M16" s="2">
        <v>1000000</v>
      </c>
      <c r="N16" s="2">
        <v>1000000</v>
      </c>
      <c r="O16" s="2">
        <v>1000000</v>
      </c>
      <c r="P16" s="2">
        <v>1000000</v>
      </c>
      <c r="Q16" s="2">
        <v>1000000</v>
      </c>
      <c r="R16" s="2">
        <v>1000000</v>
      </c>
      <c r="S16" s="2">
        <f t="shared" si="1"/>
        <v>15750000</v>
      </c>
    </row>
    <row r="17" spans="1:19" x14ac:dyDescent="0.2">
      <c r="A17" s="1"/>
      <c r="B17" s="5"/>
      <c r="C17" s="1"/>
      <c r="D17" s="6"/>
      <c r="E17" s="6"/>
      <c r="F17" s="7">
        <f>SUM(F11:F16)</f>
        <v>100635000</v>
      </c>
      <c r="G17" s="7">
        <f t="shared" ref="G17:S17" si="2">SUM(G11:G16)</f>
        <v>18900000</v>
      </c>
      <c r="H17" s="7">
        <f t="shared" si="2"/>
        <v>10550000</v>
      </c>
      <c r="I17" s="7">
        <f t="shared" si="2"/>
        <v>10250000</v>
      </c>
      <c r="J17" s="7">
        <f t="shared" si="2"/>
        <v>7700000</v>
      </c>
      <c r="K17" s="7">
        <f t="shared" si="2"/>
        <v>5850000</v>
      </c>
      <c r="L17" s="7">
        <f t="shared" si="2"/>
        <v>8700000</v>
      </c>
      <c r="M17" s="7">
        <f t="shared" si="2"/>
        <v>6160000</v>
      </c>
      <c r="N17" s="7">
        <f t="shared" si="2"/>
        <v>7390000</v>
      </c>
      <c r="O17" s="7">
        <f t="shared" si="2"/>
        <v>6110000</v>
      </c>
      <c r="P17" s="7">
        <f t="shared" si="2"/>
        <v>7630000</v>
      </c>
      <c r="Q17" s="7">
        <f t="shared" si="2"/>
        <v>6260000</v>
      </c>
      <c r="R17" s="7">
        <f t="shared" si="2"/>
        <v>5135000</v>
      </c>
      <c r="S17" s="7">
        <f t="shared" si="2"/>
        <v>105666750</v>
      </c>
    </row>
    <row r="18" spans="1:19" x14ac:dyDescent="0.2">
      <c r="A18" s="1"/>
      <c r="B18" s="5"/>
      <c r="C18" s="1"/>
      <c r="D18" s="6"/>
      <c r="E18" s="6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">
      <c r="A19" s="4">
        <v>3</v>
      </c>
      <c r="B19" s="1" t="s">
        <v>32</v>
      </c>
      <c r="C19" s="1"/>
      <c r="D19" s="6"/>
      <c r="E19" s="6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">
      <c r="A20" s="4">
        <v>1</v>
      </c>
      <c r="B20" s="5"/>
      <c r="C20" s="1"/>
      <c r="D20" s="6" t="s">
        <v>33</v>
      </c>
      <c r="E20" s="6"/>
      <c r="F20" s="7">
        <f t="shared" si="0"/>
        <v>800000</v>
      </c>
      <c r="G20" s="8">
        <v>65000</v>
      </c>
      <c r="H20" s="2">
        <v>65000</v>
      </c>
      <c r="I20" s="8">
        <v>65000</v>
      </c>
      <c r="J20" s="8">
        <v>70000</v>
      </c>
      <c r="K20" s="8">
        <v>75000</v>
      </c>
      <c r="L20" s="8">
        <v>70000</v>
      </c>
      <c r="M20" s="8">
        <v>60000</v>
      </c>
      <c r="N20" s="8">
        <v>60000</v>
      </c>
      <c r="O20" s="2">
        <v>60000</v>
      </c>
      <c r="P20" s="8">
        <v>60000</v>
      </c>
      <c r="Q20" s="8">
        <v>70000</v>
      </c>
      <c r="R20" s="8">
        <v>80000</v>
      </c>
      <c r="S20" s="2">
        <f t="shared" si="1"/>
        <v>840000</v>
      </c>
    </row>
    <row r="21" spans="1:19" x14ac:dyDescent="0.2">
      <c r="A21" s="5"/>
      <c r="B21" s="5" t="s">
        <v>2</v>
      </c>
      <c r="C21" s="1" t="s">
        <v>2</v>
      </c>
      <c r="D21" s="6"/>
      <c r="E21" s="6"/>
      <c r="F21" s="7"/>
      <c r="G21" s="8"/>
      <c r="H21" s="2"/>
      <c r="I21" s="8"/>
      <c r="J21" s="8"/>
      <c r="K21" s="8"/>
      <c r="L21" s="8"/>
      <c r="M21" s="8"/>
      <c r="N21" s="8"/>
      <c r="O21" s="2"/>
      <c r="P21" s="8"/>
      <c r="Q21" s="8"/>
      <c r="R21" s="8"/>
      <c r="S21" s="2"/>
    </row>
    <row r="22" spans="1:19" x14ac:dyDescent="0.2">
      <c r="A22" s="4">
        <v>4</v>
      </c>
      <c r="B22" s="1" t="s">
        <v>34</v>
      </c>
      <c r="C22" s="1"/>
      <c r="D22" s="6"/>
      <c r="E22" s="6"/>
      <c r="F22" s="7"/>
      <c r="G22" s="8"/>
      <c r="H22" s="2"/>
      <c r="I22" s="8"/>
      <c r="J22" s="8"/>
      <c r="K22" s="8"/>
      <c r="L22" s="8"/>
      <c r="M22" s="8"/>
      <c r="N22" s="8"/>
      <c r="O22" s="2"/>
      <c r="P22" s="8"/>
      <c r="Q22" s="8"/>
      <c r="R22" s="8"/>
      <c r="S22" s="2"/>
    </row>
    <row r="23" spans="1:19" x14ac:dyDescent="0.2">
      <c r="A23" s="5">
        <v>2</v>
      </c>
      <c r="B23" s="5" t="s">
        <v>2</v>
      </c>
      <c r="C23" s="1" t="s">
        <v>2</v>
      </c>
      <c r="D23" s="6" t="s">
        <v>35</v>
      </c>
      <c r="E23" s="6"/>
      <c r="F23" s="7">
        <f>SUM(G23:R23)</f>
        <v>2850000</v>
      </c>
      <c r="G23" s="8">
        <v>300000</v>
      </c>
      <c r="H23" s="2">
        <v>300000</v>
      </c>
      <c r="I23" s="8">
        <v>150000</v>
      </c>
      <c r="J23" s="8">
        <v>175000</v>
      </c>
      <c r="K23" s="8">
        <v>150000</v>
      </c>
      <c r="L23" s="8">
        <v>150000</v>
      </c>
      <c r="M23" s="8">
        <v>150000</v>
      </c>
      <c r="N23" s="8">
        <v>275000</v>
      </c>
      <c r="O23" s="8">
        <v>275000</v>
      </c>
      <c r="P23" s="8">
        <v>275000</v>
      </c>
      <c r="Q23" s="8">
        <v>375000</v>
      </c>
      <c r="R23" s="8">
        <v>275000</v>
      </c>
      <c r="S23" s="2">
        <f t="shared" si="1"/>
        <v>2992500</v>
      </c>
    </row>
    <row r="24" spans="1:19" x14ac:dyDescent="0.2">
      <c r="A24" s="5">
        <v>3</v>
      </c>
      <c r="B24" s="5"/>
      <c r="C24" s="1" t="s">
        <v>2</v>
      </c>
      <c r="D24" s="6" t="s">
        <v>36</v>
      </c>
      <c r="E24" s="6"/>
      <c r="F24" s="7">
        <f t="shared" si="0"/>
        <v>17000000</v>
      </c>
      <c r="G24" s="8">
        <v>1500000</v>
      </c>
      <c r="H24" s="2">
        <v>1000000</v>
      </c>
      <c r="I24" s="8">
        <v>1500000</v>
      </c>
      <c r="J24" s="8">
        <v>800000</v>
      </c>
      <c r="K24" s="8">
        <v>2500000</v>
      </c>
      <c r="L24" s="8">
        <v>1500000</v>
      </c>
      <c r="M24" s="8">
        <v>1500000</v>
      </c>
      <c r="N24" s="8">
        <v>1500000</v>
      </c>
      <c r="O24" s="8">
        <v>900000</v>
      </c>
      <c r="P24" s="8">
        <v>1000000</v>
      </c>
      <c r="Q24" s="8">
        <v>1650000.0000000002</v>
      </c>
      <c r="R24" s="8">
        <v>1650000.0000000002</v>
      </c>
      <c r="S24" s="2">
        <f t="shared" si="1"/>
        <v>17850000</v>
      </c>
    </row>
    <row r="25" spans="1:19" x14ac:dyDescent="0.2">
      <c r="A25" s="5">
        <v>4</v>
      </c>
      <c r="B25" s="5"/>
      <c r="C25" s="1"/>
      <c r="D25" s="6" t="s">
        <v>37</v>
      </c>
      <c r="E25" s="6"/>
      <c r="F25" s="7">
        <f t="shared" si="0"/>
        <v>1800000</v>
      </c>
      <c r="G25" s="8">
        <v>150000</v>
      </c>
      <c r="H25" s="2">
        <v>150000</v>
      </c>
      <c r="I25" s="8">
        <v>150000</v>
      </c>
      <c r="J25" s="8">
        <v>150000</v>
      </c>
      <c r="K25" s="8">
        <v>150000</v>
      </c>
      <c r="L25" s="8">
        <v>150000</v>
      </c>
      <c r="M25" s="8">
        <v>150000</v>
      </c>
      <c r="N25" s="8">
        <v>150000</v>
      </c>
      <c r="O25" s="8">
        <v>150000</v>
      </c>
      <c r="P25" s="8">
        <v>150000</v>
      </c>
      <c r="Q25" s="8">
        <v>150000</v>
      </c>
      <c r="R25" s="8">
        <v>150000</v>
      </c>
      <c r="S25" s="2">
        <f t="shared" si="1"/>
        <v>1890000</v>
      </c>
    </row>
    <row r="26" spans="1:19" x14ac:dyDescent="0.2">
      <c r="A26" s="5">
        <v>5</v>
      </c>
      <c r="B26" s="5"/>
      <c r="C26" s="1" t="s">
        <v>2</v>
      </c>
      <c r="D26" s="6" t="s">
        <v>38</v>
      </c>
      <c r="E26" s="6"/>
      <c r="F26" s="7">
        <f t="shared" si="0"/>
        <v>4000000</v>
      </c>
      <c r="G26" s="8">
        <v>250000</v>
      </c>
      <c r="H26" s="2">
        <v>300000</v>
      </c>
      <c r="I26" s="8">
        <v>300000</v>
      </c>
      <c r="J26" s="8">
        <v>250000</v>
      </c>
      <c r="K26" s="8">
        <v>250000</v>
      </c>
      <c r="L26" s="8">
        <v>250000</v>
      </c>
      <c r="M26" s="8">
        <v>100000</v>
      </c>
      <c r="N26" s="8">
        <v>800000</v>
      </c>
      <c r="O26" s="8">
        <v>250000</v>
      </c>
      <c r="P26" s="8">
        <v>250000</v>
      </c>
      <c r="Q26" s="8">
        <v>500000</v>
      </c>
      <c r="R26" s="8">
        <v>500000</v>
      </c>
      <c r="S26" s="2">
        <f t="shared" si="1"/>
        <v>4200000</v>
      </c>
    </row>
    <row r="27" spans="1:19" x14ac:dyDescent="0.2">
      <c r="A27" s="5">
        <v>6</v>
      </c>
      <c r="B27" s="5"/>
      <c r="C27" s="1" t="s">
        <v>2</v>
      </c>
      <c r="D27" s="6" t="s">
        <v>39</v>
      </c>
      <c r="E27" s="6"/>
      <c r="F27" s="7">
        <f t="shared" si="0"/>
        <v>9000000</v>
      </c>
      <c r="G27" s="8">
        <v>500000</v>
      </c>
      <c r="H27" s="2">
        <v>900000</v>
      </c>
      <c r="I27" s="8">
        <v>900000</v>
      </c>
      <c r="J27" s="8">
        <v>900000</v>
      </c>
      <c r="K27" s="8">
        <v>800000</v>
      </c>
      <c r="L27" s="8">
        <v>1000000</v>
      </c>
      <c r="M27" s="8">
        <v>900000</v>
      </c>
      <c r="N27" s="8">
        <v>800000</v>
      </c>
      <c r="O27" s="8">
        <v>700000</v>
      </c>
      <c r="P27" s="8">
        <v>500000</v>
      </c>
      <c r="Q27" s="8">
        <v>600000</v>
      </c>
      <c r="R27" s="8">
        <v>500000</v>
      </c>
      <c r="S27" s="2">
        <f t="shared" si="1"/>
        <v>9450000</v>
      </c>
    </row>
    <row r="28" spans="1:19" x14ac:dyDescent="0.2">
      <c r="A28" s="5">
        <v>7</v>
      </c>
      <c r="B28" s="5"/>
      <c r="C28" s="1"/>
      <c r="D28" s="6" t="s">
        <v>40</v>
      </c>
      <c r="E28" s="6"/>
      <c r="F28" s="7">
        <f t="shared" si="0"/>
        <v>3950000</v>
      </c>
      <c r="G28" s="8">
        <v>500000</v>
      </c>
      <c r="H28" s="2">
        <v>400000</v>
      </c>
      <c r="I28" s="8">
        <v>400000</v>
      </c>
      <c r="J28" s="8">
        <v>400000</v>
      </c>
      <c r="K28" s="8">
        <v>400000</v>
      </c>
      <c r="L28" s="8">
        <v>300000</v>
      </c>
      <c r="M28" s="8">
        <v>300000</v>
      </c>
      <c r="N28" s="8">
        <v>400000</v>
      </c>
      <c r="O28" s="8">
        <v>400000</v>
      </c>
      <c r="P28" s="8">
        <v>150000</v>
      </c>
      <c r="Q28" s="8">
        <v>150000</v>
      </c>
      <c r="R28" s="8">
        <v>150000</v>
      </c>
      <c r="S28" s="2">
        <f t="shared" si="1"/>
        <v>4147500</v>
      </c>
    </row>
    <row r="29" spans="1:19" x14ac:dyDescent="0.2">
      <c r="A29" s="5">
        <v>8</v>
      </c>
      <c r="B29" s="5"/>
      <c r="C29" s="1"/>
      <c r="D29" s="6" t="s">
        <v>41</v>
      </c>
      <c r="E29" s="6"/>
      <c r="F29" s="7">
        <f t="shared" si="0"/>
        <v>10202014</v>
      </c>
      <c r="G29" s="8">
        <v>0</v>
      </c>
      <c r="H29" s="2">
        <v>0</v>
      </c>
      <c r="I29" s="8">
        <v>4618560</v>
      </c>
      <c r="J29" s="8">
        <v>0</v>
      </c>
      <c r="K29" s="8">
        <v>0</v>
      </c>
      <c r="L29" s="8">
        <v>0</v>
      </c>
      <c r="M29" s="8">
        <v>2888043</v>
      </c>
      <c r="N29" s="8">
        <v>0</v>
      </c>
      <c r="O29" s="8">
        <v>0</v>
      </c>
      <c r="P29" s="8">
        <v>0</v>
      </c>
      <c r="Q29" s="8">
        <v>2695411</v>
      </c>
      <c r="R29" s="8">
        <v>0</v>
      </c>
      <c r="S29" s="2">
        <f t="shared" si="1"/>
        <v>10712114.700000001</v>
      </c>
    </row>
    <row r="30" spans="1:19" x14ac:dyDescent="0.2">
      <c r="A30" s="5">
        <v>9</v>
      </c>
      <c r="B30" s="5"/>
      <c r="C30" s="1"/>
      <c r="D30" s="6" t="s">
        <v>42</v>
      </c>
      <c r="E30" s="6"/>
      <c r="F30" s="7">
        <f t="shared" si="0"/>
        <v>4100000</v>
      </c>
      <c r="G30" s="8">
        <v>500000</v>
      </c>
      <c r="H30" s="2">
        <v>350000</v>
      </c>
      <c r="I30" s="8">
        <v>450000</v>
      </c>
      <c r="J30" s="8">
        <v>200000</v>
      </c>
      <c r="K30" s="8">
        <v>200000</v>
      </c>
      <c r="L30" s="8">
        <v>200000</v>
      </c>
      <c r="M30" s="8">
        <v>200000</v>
      </c>
      <c r="N30" s="8">
        <v>200000</v>
      </c>
      <c r="O30" s="8">
        <v>450000</v>
      </c>
      <c r="P30" s="8">
        <v>450000</v>
      </c>
      <c r="Q30" s="8">
        <v>450000</v>
      </c>
      <c r="R30" s="8">
        <v>450000</v>
      </c>
      <c r="S30" s="2">
        <f t="shared" si="1"/>
        <v>4305000</v>
      </c>
    </row>
    <row r="31" spans="1:19" x14ac:dyDescent="0.2">
      <c r="A31" s="5">
        <v>10</v>
      </c>
      <c r="B31" s="5"/>
      <c r="C31" s="1"/>
      <c r="D31" s="6" t="s">
        <v>43</v>
      </c>
      <c r="E31" s="6"/>
      <c r="F31" s="7">
        <f t="shared" si="0"/>
        <v>2750000</v>
      </c>
      <c r="G31" s="8">
        <v>250000</v>
      </c>
      <c r="H31" s="2">
        <v>250000</v>
      </c>
      <c r="I31" s="8">
        <v>250000</v>
      </c>
      <c r="J31" s="8">
        <v>250000</v>
      </c>
      <c r="K31" s="8">
        <v>250000</v>
      </c>
      <c r="L31" s="8">
        <v>250000</v>
      </c>
      <c r="M31" s="8">
        <v>250000</v>
      </c>
      <c r="N31" s="8">
        <v>200000</v>
      </c>
      <c r="O31" s="8">
        <v>200000</v>
      </c>
      <c r="P31" s="8">
        <v>200000</v>
      </c>
      <c r="Q31" s="8">
        <v>200000</v>
      </c>
      <c r="R31" s="8">
        <v>200000</v>
      </c>
      <c r="S31" s="2">
        <f t="shared" si="1"/>
        <v>2887500</v>
      </c>
    </row>
    <row r="32" spans="1:19" x14ac:dyDescent="0.2">
      <c r="A32" s="5">
        <v>11</v>
      </c>
      <c r="B32" s="5"/>
      <c r="C32" s="1"/>
      <c r="D32" s="6" t="s">
        <v>44</v>
      </c>
      <c r="E32" s="6"/>
      <c r="F32" s="7">
        <f t="shared" si="0"/>
        <v>2400000</v>
      </c>
      <c r="G32" s="8">
        <v>200000</v>
      </c>
      <c r="H32" s="8">
        <v>200000</v>
      </c>
      <c r="I32" s="8">
        <v>200000</v>
      </c>
      <c r="J32" s="8">
        <v>200000</v>
      </c>
      <c r="K32" s="8">
        <v>200000</v>
      </c>
      <c r="L32" s="8">
        <v>200000</v>
      </c>
      <c r="M32" s="8">
        <v>200000</v>
      </c>
      <c r="N32" s="8">
        <v>200000</v>
      </c>
      <c r="O32" s="8">
        <v>200000</v>
      </c>
      <c r="P32" s="8">
        <v>200000</v>
      </c>
      <c r="Q32" s="8">
        <v>200000</v>
      </c>
      <c r="R32" s="8">
        <v>200000</v>
      </c>
      <c r="S32" s="2">
        <f t="shared" si="1"/>
        <v>2520000</v>
      </c>
    </row>
    <row r="33" spans="1:20" x14ac:dyDescent="0.2">
      <c r="A33" s="5">
        <v>12</v>
      </c>
      <c r="B33" s="5"/>
      <c r="C33" s="1"/>
      <c r="D33" s="6" t="s">
        <v>45</v>
      </c>
      <c r="E33" s="6"/>
      <c r="F33" s="7">
        <f t="shared" si="0"/>
        <v>7500000</v>
      </c>
      <c r="G33" s="8">
        <v>1000000</v>
      </c>
      <c r="H33" s="2">
        <v>100000</v>
      </c>
      <c r="I33" s="8">
        <v>800000</v>
      </c>
      <c r="J33" s="8">
        <v>800000</v>
      </c>
      <c r="K33" s="8">
        <v>700000</v>
      </c>
      <c r="L33" s="8">
        <v>700000</v>
      </c>
      <c r="M33" s="8">
        <v>700000</v>
      </c>
      <c r="N33" s="8">
        <v>500000</v>
      </c>
      <c r="O33" s="8">
        <v>500000</v>
      </c>
      <c r="P33" s="8">
        <v>700000</v>
      </c>
      <c r="Q33" s="8">
        <v>500000</v>
      </c>
      <c r="R33" s="8">
        <v>500000</v>
      </c>
      <c r="S33" s="2">
        <f t="shared" si="1"/>
        <v>7875000</v>
      </c>
    </row>
    <row r="34" spans="1:20" x14ac:dyDescent="0.2">
      <c r="A34" s="5">
        <v>13</v>
      </c>
      <c r="B34" s="5"/>
      <c r="C34" s="1" t="s">
        <v>2</v>
      </c>
      <c r="D34" s="6" t="s">
        <v>46</v>
      </c>
      <c r="E34" s="6"/>
      <c r="F34" s="7">
        <f t="shared" si="0"/>
        <v>2298110</v>
      </c>
      <c r="G34" s="8">
        <v>250000</v>
      </c>
      <c r="H34" s="8">
        <v>250000</v>
      </c>
      <c r="I34" s="8">
        <v>150000</v>
      </c>
      <c r="J34" s="8">
        <v>250000</v>
      </c>
      <c r="K34" s="8">
        <v>250000</v>
      </c>
      <c r="L34" s="8">
        <v>150000</v>
      </c>
      <c r="M34" s="8">
        <v>250000</v>
      </c>
      <c r="N34" s="8">
        <v>148110</v>
      </c>
      <c r="O34" s="8">
        <v>150000</v>
      </c>
      <c r="P34" s="8">
        <v>150000</v>
      </c>
      <c r="Q34" s="8">
        <v>150000</v>
      </c>
      <c r="R34" s="8">
        <v>150000</v>
      </c>
      <c r="S34" s="2">
        <f t="shared" si="1"/>
        <v>2413015.5</v>
      </c>
    </row>
    <row r="35" spans="1:20" x14ac:dyDescent="0.2">
      <c r="A35" s="5">
        <v>14</v>
      </c>
      <c r="B35" s="5"/>
      <c r="C35" s="1"/>
      <c r="D35" s="6" t="s">
        <v>47</v>
      </c>
      <c r="E35" s="6"/>
      <c r="F35" s="7">
        <f t="shared" si="0"/>
        <v>4000000</v>
      </c>
      <c r="G35" s="8">
        <v>200000</v>
      </c>
      <c r="H35" s="8">
        <v>200000</v>
      </c>
      <c r="I35" s="8">
        <v>500000</v>
      </c>
      <c r="J35" s="8">
        <v>500000</v>
      </c>
      <c r="K35" s="8">
        <v>300000</v>
      </c>
      <c r="L35" s="8">
        <v>500000</v>
      </c>
      <c r="M35" s="8">
        <v>300000</v>
      </c>
      <c r="N35" s="8">
        <v>300000</v>
      </c>
      <c r="O35" s="8">
        <v>300000</v>
      </c>
      <c r="P35" s="8">
        <v>300000</v>
      </c>
      <c r="Q35" s="8">
        <v>250000</v>
      </c>
      <c r="R35" s="8">
        <v>350000</v>
      </c>
      <c r="S35" s="2">
        <f t="shared" si="1"/>
        <v>4200000</v>
      </c>
    </row>
    <row r="36" spans="1:20" x14ac:dyDescent="0.2">
      <c r="A36" s="1"/>
      <c r="B36" s="5"/>
      <c r="C36" s="1"/>
      <c r="D36" s="6"/>
      <c r="E36" s="6"/>
      <c r="F36" s="7">
        <f>SUM(F23:F35)</f>
        <v>71850124</v>
      </c>
      <c r="G36" s="7">
        <f t="shared" ref="G36:S36" si="3">SUM(G23:G35)</f>
        <v>5600000</v>
      </c>
      <c r="H36" s="7">
        <f t="shared" si="3"/>
        <v>4400000</v>
      </c>
      <c r="I36" s="7">
        <f t="shared" si="3"/>
        <v>10368560</v>
      </c>
      <c r="J36" s="7">
        <f t="shared" si="3"/>
        <v>4875000</v>
      </c>
      <c r="K36" s="7">
        <f t="shared" si="3"/>
        <v>6150000</v>
      </c>
      <c r="L36" s="7">
        <f t="shared" si="3"/>
        <v>5350000</v>
      </c>
      <c r="M36" s="7">
        <f t="shared" si="3"/>
        <v>7888043</v>
      </c>
      <c r="N36" s="7">
        <f t="shared" si="3"/>
        <v>5473110</v>
      </c>
      <c r="O36" s="7">
        <f t="shared" si="3"/>
        <v>4475000</v>
      </c>
      <c r="P36" s="7">
        <f t="shared" si="3"/>
        <v>4325000</v>
      </c>
      <c r="Q36" s="7">
        <f t="shared" si="3"/>
        <v>7870411</v>
      </c>
      <c r="R36" s="7">
        <f t="shared" si="3"/>
        <v>5075000</v>
      </c>
      <c r="S36" s="7">
        <f t="shared" si="3"/>
        <v>75442630.200000003</v>
      </c>
    </row>
    <row r="37" spans="1:20" x14ac:dyDescent="0.2">
      <c r="A37" s="1"/>
      <c r="B37" s="5" t="s">
        <v>2</v>
      </c>
      <c r="C37" s="1"/>
      <c r="D37" s="6"/>
      <c r="E37" s="6"/>
      <c r="F37" s="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2"/>
      <c r="T37" s="3" t="s">
        <v>2</v>
      </c>
    </row>
    <row r="38" spans="1:20" x14ac:dyDescent="0.2">
      <c r="A38" s="4">
        <v>5</v>
      </c>
      <c r="B38" s="1" t="s">
        <v>48</v>
      </c>
      <c r="C38" s="1"/>
      <c r="D38" s="6"/>
      <c r="E38" s="6"/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2"/>
    </row>
    <row r="39" spans="1:20" x14ac:dyDescent="0.2">
      <c r="A39" s="5">
        <v>1</v>
      </c>
      <c r="B39" s="5"/>
      <c r="C39" s="1" t="s">
        <v>2</v>
      </c>
      <c r="D39" s="6" t="s">
        <v>49</v>
      </c>
      <c r="E39" s="6"/>
      <c r="F39" s="7">
        <f t="shared" si="0"/>
        <v>3000000</v>
      </c>
      <c r="G39" s="8">
        <v>250000</v>
      </c>
      <c r="H39" s="8">
        <v>250000</v>
      </c>
      <c r="I39" s="8">
        <v>250000</v>
      </c>
      <c r="J39" s="8">
        <v>250000</v>
      </c>
      <c r="K39" s="8">
        <v>250000</v>
      </c>
      <c r="L39" s="8">
        <v>250000</v>
      </c>
      <c r="M39" s="8">
        <v>250000</v>
      </c>
      <c r="N39" s="8">
        <v>250000</v>
      </c>
      <c r="O39" s="8">
        <v>250000</v>
      </c>
      <c r="P39" s="8">
        <v>250000</v>
      </c>
      <c r="Q39" s="8">
        <v>250000</v>
      </c>
      <c r="R39" s="8">
        <v>250000</v>
      </c>
      <c r="S39" s="2">
        <f t="shared" ref="S39:S40" si="4">F39*1.05</f>
        <v>3150000</v>
      </c>
    </row>
    <row r="40" spans="1:20" x14ac:dyDescent="0.2">
      <c r="A40" s="5">
        <v>2</v>
      </c>
      <c r="B40" s="5"/>
      <c r="C40" s="1"/>
      <c r="D40" s="6" t="s">
        <v>50</v>
      </c>
      <c r="E40" s="6"/>
      <c r="F40" s="7">
        <f t="shared" si="0"/>
        <v>1800000</v>
      </c>
      <c r="G40" s="8">
        <v>150000</v>
      </c>
      <c r="H40" s="8">
        <v>150000</v>
      </c>
      <c r="I40" s="8">
        <v>150000</v>
      </c>
      <c r="J40" s="8">
        <v>150000</v>
      </c>
      <c r="K40" s="8">
        <v>150000</v>
      </c>
      <c r="L40" s="8">
        <v>150000</v>
      </c>
      <c r="M40" s="8">
        <v>150000</v>
      </c>
      <c r="N40" s="8">
        <v>150000</v>
      </c>
      <c r="O40" s="8">
        <v>150000</v>
      </c>
      <c r="P40" s="8">
        <v>150000</v>
      </c>
      <c r="Q40" s="8">
        <v>150000</v>
      </c>
      <c r="R40" s="8">
        <v>150000</v>
      </c>
      <c r="S40" s="2">
        <f t="shared" si="4"/>
        <v>1890000</v>
      </c>
    </row>
    <row r="41" spans="1:20" x14ac:dyDescent="0.2">
      <c r="A41" s="5">
        <v>3</v>
      </c>
      <c r="B41" s="5"/>
      <c r="C41" s="1"/>
      <c r="D41" s="6" t="s">
        <v>51</v>
      </c>
      <c r="E41" s="6"/>
      <c r="F41" s="7">
        <f t="shared" si="0"/>
        <v>2050000</v>
      </c>
      <c r="G41" s="8">
        <v>100000</v>
      </c>
      <c r="H41" s="2">
        <v>100000</v>
      </c>
      <c r="I41" s="8">
        <v>200000</v>
      </c>
      <c r="J41" s="8">
        <v>200000</v>
      </c>
      <c r="K41" s="8">
        <v>200000</v>
      </c>
      <c r="L41" s="8">
        <v>200000</v>
      </c>
      <c r="M41" s="8">
        <v>200000</v>
      </c>
      <c r="N41" s="8">
        <v>200000</v>
      </c>
      <c r="O41" s="8">
        <v>200000</v>
      </c>
      <c r="P41" s="8">
        <v>150000</v>
      </c>
      <c r="Q41" s="8">
        <v>150000</v>
      </c>
      <c r="R41" s="8">
        <v>150000</v>
      </c>
      <c r="S41" s="2">
        <f t="shared" si="1"/>
        <v>2152500</v>
      </c>
      <c r="T41" s="3" t="s">
        <v>2</v>
      </c>
    </row>
    <row r="42" spans="1:20" x14ac:dyDescent="0.2">
      <c r="A42" s="5">
        <v>4</v>
      </c>
      <c r="B42" s="5"/>
      <c r="C42" s="1"/>
      <c r="D42" s="6" t="s">
        <v>52</v>
      </c>
      <c r="E42" s="6"/>
      <c r="F42" s="7">
        <f t="shared" si="0"/>
        <v>1200000</v>
      </c>
      <c r="G42" s="8">
        <v>100000</v>
      </c>
      <c r="H42" s="8">
        <v>100000</v>
      </c>
      <c r="I42" s="8">
        <v>100000</v>
      </c>
      <c r="J42" s="8">
        <v>100000</v>
      </c>
      <c r="K42" s="8">
        <v>100000</v>
      </c>
      <c r="L42" s="8">
        <v>100000</v>
      </c>
      <c r="M42" s="8">
        <v>100000</v>
      </c>
      <c r="N42" s="8">
        <v>100000</v>
      </c>
      <c r="O42" s="8">
        <v>100000</v>
      </c>
      <c r="P42" s="8">
        <v>100000</v>
      </c>
      <c r="Q42" s="8">
        <v>100000</v>
      </c>
      <c r="R42" s="8">
        <v>100000</v>
      </c>
      <c r="S42" s="2">
        <f t="shared" si="1"/>
        <v>1260000</v>
      </c>
    </row>
    <row r="43" spans="1:20" x14ac:dyDescent="0.2">
      <c r="A43" s="5">
        <v>5</v>
      </c>
      <c r="B43" s="5"/>
      <c r="C43" s="1"/>
      <c r="D43" s="6" t="s">
        <v>53</v>
      </c>
      <c r="E43" s="6"/>
      <c r="F43" s="7">
        <f t="shared" si="0"/>
        <v>4000000</v>
      </c>
      <c r="G43" s="8">
        <v>300000</v>
      </c>
      <c r="H43" s="2">
        <v>300000</v>
      </c>
      <c r="I43" s="8">
        <v>300000</v>
      </c>
      <c r="J43" s="8">
        <v>300000</v>
      </c>
      <c r="K43" s="8">
        <v>300000</v>
      </c>
      <c r="L43" s="8">
        <v>500000</v>
      </c>
      <c r="M43" s="8">
        <v>500000</v>
      </c>
      <c r="N43" s="8">
        <v>500000</v>
      </c>
      <c r="O43" s="8">
        <v>200000</v>
      </c>
      <c r="P43" s="8">
        <v>250000</v>
      </c>
      <c r="Q43" s="8">
        <v>300000</v>
      </c>
      <c r="R43" s="8">
        <v>250000</v>
      </c>
      <c r="S43" s="2">
        <f t="shared" si="1"/>
        <v>4200000</v>
      </c>
      <c r="T43" s="3" t="s">
        <v>2</v>
      </c>
    </row>
    <row r="44" spans="1:20" x14ac:dyDescent="0.2">
      <c r="A44" s="5">
        <v>6</v>
      </c>
      <c r="B44" s="5"/>
      <c r="C44" s="1"/>
      <c r="D44" s="6" t="s">
        <v>54</v>
      </c>
      <c r="E44" s="6"/>
      <c r="F44" s="7">
        <f t="shared" si="0"/>
        <v>500000</v>
      </c>
      <c r="G44" s="8">
        <v>35000</v>
      </c>
      <c r="H44" s="9">
        <v>25000</v>
      </c>
      <c r="I44" s="8">
        <v>25000</v>
      </c>
      <c r="J44" s="8">
        <v>25000</v>
      </c>
      <c r="K44" s="8">
        <v>50000</v>
      </c>
      <c r="L44" s="8">
        <v>45000</v>
      </c>
      <c r="M44" s="8">
        <v>45000</v>
      </c>
      <c r="N44" s="8">
        <v>50000</v>
      </c>
      <c r="O44" s="8">
        <v>50000</v>
      </c>
      <c r="P44" s="8">
        <v>50000</v>
      </c>
      <c r="Q44" s="8">
        <v>50000</v>
      </c>
      <c r="R44" s="8">
        <v>50000</v>
      </c>
      <c r="S44" s="2">
        <f t="shared" si="1"/>
        <v>525000</v>
      </c>
    </row>
    <row r="45" spans="1:20" x14ac:dyDescent="0.2">
      <c r="A45" s="1"/>
      <c r="B45" s="5"/>
      <c r="C45" s="1"/>
      <c r="D45" s="6"/>
      <c r="E45" s="6"/>
      <c r="F45" s="7">
        <f>SUM(F39:F44)</f>
        <v>12550000</v>
      </c>
      <c r="G45" s="7">
        <f t="shared" ref="G45:S45" si="5">SUM(G39:G44)</f>
        <v>935000</v>
      </c>
      <c r="H45" s="7">
        <f t="shared" si="5"/>
        <v>925000</v>
      </c>
      <c r="I45" s="7">
        <f t="shared" si="5"/>
        <v>1025000</v>
      </c>
      <c r="J45" s="7">
        <f t="shared" si="5"/>
        <v>1025000</v>
      </c>
      <c r="K45" s="7">
        <f t="shared" si="5"/>
        <v>1050000</v>
      </c>
      <c r="L45" s="7">
        <f t="shared" si="5"/>
        <v>1245000</v>
      </c>
      <c r="M45" s="7">
        <f t="shared" si="5"/>
        <v>1245000</v>
      </c>
      <c r="N45" s="7">
        <f t="shared" si="5"/>
        <v>1250000</v>
      </c>
      <c r="O45" s="7">
        <f t="shared" si="5"/>
        <v>950000</v>
      </c>
      <c r="P45" s="7">
        <f t="shared" si="5"/>
        <v>950000</v>
      </c>
      <c r="Q45" s="7">
        <f t="shared" si="5"/>
        <v>1000000</v>
      </c>
      <c r="R45" s="7">
        <f t="shared" si="5"/>
        <v>950000</v>
      </c>
      <c r="S45" s="7">
        <f t="shared" si="5"/>
        <v>13177500</v>
      </c>
      <c r="T45" s="3" t="s">
        <v>2</v>
      </c>
    </row>
    <row r="46" spans="1:20" x14ac:dyDescent="0.2">
      <c r="A46" s="1" t="s">
        <v>2</v>
      </c>
      <c r="B46" s="5" t="s">
        <v>2</v>
      </c>
      <c r="C46" s="1" t="s">
        <v>2</v>
      </c>
      <c r="D46" s="6"/>
      <c r="E46" s="6"/>
      <c r="F46" s="7"/>
      <c r="G46" s="8"/>
      <c r="H46" s="9"/>
      <c r="I46" s="8"/>
      <c r="J46" s="8"/>
      <c r="K46" s="8"/>
      <c r="L46" s="8"/>
      <c r="M46" s="8"/>
      <c r="N46" s="8"/>
      <c r="O46" s="8"/>
      <c r="P46" s="8"/>
      <c r="Q46" s="8"/>
      <c r="R46" s="8"/>
      <c r="S46" s="2"/>
    </row>
    <row r="47" spans="1:20" x14ac:dyDescent="0.2">
      <c r="A47" s="4">
        <v>6</v>
      </c>
      <c r="B47" s="1" t="s">
        <v>55</v>
      </c>
      <c r="C47" s="1"/>
      <c r="D47" s="6"/>
      <c r="E47" s="6"/>
      <c r="F47" s="7"/>
      <c r="G47" s="8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2"/>
    </row>
    <row r="48" spans="1:20" ht="10.5" customHeight="1" x14ac:dyDescent="0.2">
      <c r="A48" s="5">
        <v>1</v>
      </c>
      <c r="B48" s="5"/>
      <c r="C48" s="1"/>
      <c r="D48" s="6" t="s">
        <v>56</v>
      </c>
      <c r="E48" s="6"/>
      <c r="F48" s="7">
        <f t="shared" si="0"/>
        <v>8000000</v>
      </c>
      <c r="G48" s="8">
        <v>550000</v>
      </c>
      <c r="H48" s="8">
        <v>550000</v>
      </c>
      <c r="I48" s="8">
        <v>800000</v>
      </c>
      <c r="J48" s="8">
        <v>1000000</v>
      </c>
      <c r="K48" s="8">
        <v>900000</v>
      </c>
      <c r="L48" s="8">
        <v>700000</v>
      </c>
      <c r="M48" s="8">
        <v>800000</v>
      </c>
      <c r="N48" s="8">
        <v>700000</v>
      </c>
      <c r="O48" s="8">
        <v>500000</v>
      </c>
      <c r="P48" s="8">
        <v>500000</v>
      </c>
      <c r="Q48" s="8">
        <v>500000</v>
      </c>
      <c r="R48" s="8">
        <v>500000</v>
      </c>
      <c r="S48" s="2">
        <f t="shared" si="1"/>
        <v>8400000</v>
      </c>
    </row>
    <row r="49" spans="1:20" x14ac:dyDescent="0.2">
      <c r="A49" s="5">
        <v>2</v>
      </c>
      <c r="B49" s="5"/>
      <c r="C49" s="1"/>
      <c r="D49" s="6" t="s">
        <v>57</v>
      </c>
      <c r="E49" s="6"/>
      <c r="F49" s="7">
        <f t="shared" si="0"/>
        <v>1200000</v>
      </c>
      <c r="G49" s="8">
        <v>100000</v>
      </c>
      <c r="H49" s="8">
        <v>100000</v>
      </c>
      <c r="I49" s="8">
        <v>100000</v>
      </c>
      <c r="J49" s="8">
        <v>100000</v>
      </c>
      <c r="K49" s="8">
        <v>100000</v>
      </c>
      <c r="L49" s="8">
        <v>100000</v>
      </c>
      <c r="M49" s="8">
        <v>100000</v>
      </c>
      <c r="N49" s="8">
        <v>100000</v>
      </c>
      <c r="O49" s="8">
        <v>100000</v>
      </c>
      <c r="P49" s="8">
        <v>100000</v>
      </c>
      <c r="Q49" s="8">
        <v>100000</v>
      </c>
      <c r="R49" s="8">
        <v>100000</v>
      </c>
      <c r="S49" s="2">
        <f t="shared" si="1"/>
        <v>1260000</v>
      </c>
    </row>
    <row r="50" spans="1:20" x14ac:dyDescent="0.2">
      <c r="A50" s="5">
        <v>7</v>
      </c>
      <c r="B50" s="5"/>
      <c r="C50" s="1" t="s">
        <v>2</v>
      </c>
      <c r="D50" s="6" t="s">
        <v>58</v>
      </c>
      <c r="E50" s="6"/>
      <c r="F50" s="7">
        <f t="shared" si="0"/>
        <v>900000</v>
      </c>
      <c r="G50" s="8">
        <v>100000</v>
      </c>
      <c r="H50" s="8">
        <v>50000</v>
      </c>
      <c r="I50" s="8">
        <v>50000</v>
      </c>
      <c r="J50" s="8">
        <v>50000</v>
      </c>
      <c r="K50" s="8">
        <v>50000</v>
      </c>
      <c r="L50" s="8">
        <v>50000</v>
      </c>
      <c r="M50" s="8">
        <v>50000</v>
      </c>
      <c r="N50" s="8">
        <v>100000</v>
      </c>
      <c r="O50" s="8">
        <v>100000</v>
      </c>
      <c r="P50" s="8">
        <v>100000</v>
      </c>
      <c r="Q50" s="8">
        <v>100000</v>
      </c>
      <c r="R50" s="8">
        <v>100000</v>
      </c>
      <c r="S50" s="2">
        <f t="shared" si="1"/>
        <v>945000</v>
      </c>
    </row>
    <row r="51" spans="1:20" x14ac:dyDescent="0.2">
      <c r="A51" s="5">
        <v>8</v>
      </c>
      <c r="B51" s="5"/>
      <c r="C51" s="1"/>
      <c r="D51" s="6" t="s">
        <v>59</v>
      </c>
      <c r="E51" s="6"/>
      <c r="F51" s="7">
        <f t="shared" si="0"/>
        <v>1000000</v>
      </c>
      <c r="G51" s="8">
        <v>150000</v>
      </c>
      <c r="H51" s="8">
        <v>150000</v>
      </c>
      <c r="I51" s="8">
        <v>150000</v>
      </c>
      <c r="J51" s="8">
        <v>150000</v>
      </c>
      <c r="K51" s="8">
        <v>150000</v>
      </c>
      <c r="L51" s="8">
        <v>50000</v>
      </c>
      <c r="M51" s="8">
        <v>25000</v>
      </c>
      <c r="N51" s="8">
        <v>25000</v>
      </c>
      <c r="O51" s="8">
        <v>25000</v>
      </c>
      <c r="P51" s="8">
        <v>25000</v>
      </c>
      <c r="Q51" s="8">
        <v>50000</v>
      </c>
      <c r="R51" s="8">
        <v>50000</v>
      </c>
      <c r="S51" s="2">
        <f t="shared" si="1"/>
        <v>1050000</v>
      </c>
    </row>
    <row r="52" spans="1:20" x14ac:dyDescent="0.2">
      <c r="A52" s="1"/>
      <c r="B52" s="5"/>
      <c r="C52" s="1" t="s">
        <v>2</v>
      </c>
      <c r="D52" s="6"/>
      <c r="E52" s="6"/>
      <c r="F52" s="7">
        <f>SUM(F48:F51)</f>
        <v>11100000</v>
      </c>
      <c r="G52" s="7">
        <f t="shared" ref="G52:S52" si="6">SUM(G48:G51)</f>
        <v>900000</v>
      </c>
      <c r="H52" s="7">
        <f t="shared" si="6"/>
        <v>850000</v>
      </c>
      <c r="I52" s="7">
        <f t="shared" si="6"/>
        <v>1100000</v>
      </c>
      <c r="J52" s="7">
        <f t="shared" si="6"/>
        <v>1300000</v>
      </c>
      <c r="K52" s="7">
        <f t="shared" si="6"/>
        <v>1200000</v>
      </c>
      <c r="L52" s="7">
        <f t="shared" si="6"/>
        <v>900000</v>
      </c>
      <c r="M52" s="7">
        <f t="shared" si="6"/>
        <v>975000</v>
      </c>
      <c r="N52" s="7">
        <f t="shared" si="6"/>
        <v>925000</v>
      </c>
      <c r="O52" s="7">
        <f t="shared" si="6"/>
        <v>725000</v>
      </c>
      <c r="P52" s="7">
        <f t="shared" si="6"/>
        <v>725000</v>
      </c>
      <c r="Q52" s="7">
        <f t="shared" si="6"/>
        <v>750000</v>
      </c>
      <c r="R52" s="7">
        <f t="shared" si="6"/>
        <v>750000</v>
      </c>
      <c r="S52" s="7">
        <f t="shared" si="6"/>
        <v>11655000</v>
      </c>
    </row>
    <row r="53" spans="1:20" x14ac:dyDescent="0.2">
      <c r="A53" s="1">
        <v>8</v>
      </c>
      <c r="B53" s="1" t="s">
        <v>55</v>
      </c>
      <c r="C53" s="1"/>
      <c r="D53" s="6"/>
      <c r="E53" s="6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2"/>
    </row>
    <row r="54" spans="1:20" x14ac:dyDescent="0.2">
      <c r="A54" s="5">
        <v>61</v>
      </c>
      <c r="B54" s="5"/>
      <c r="C54" s="1" t="s">
        <v>2</v>
      </c>
      <c r="D54" s="6" t="s">
        <v>60</v>
      </c>
      <c r="E54" s="6"/>
      <c r="F54" s="7">
        <f t="shared" si="0"/>
        <v>56821020</v>
      </c>
      <c r="G54" s="2">
        <v>4735085</v>
      </c>
      <c r="H54" s="2">
        <v>4735085</v>
      </c>
      <c r="I54" s="2">
        <v>4735085</v>
      </c>
      <c r="J54" s="2">
        <v>4735085</v>
      </c>
      <c r="K54" s="2">
        <v>4735085</v>
      </c>
      <c r="L54" s="2">
        <v>4735085</v>
      </c>
      <c r="M54" s="2">
        <v>4735085</v>
      </c>
      <c r="N54" s="2">
        <v>4735085</v>
      </c>
      <c r="O54" s="2">
        <v>4735085</v>
      </c>
      <c r="P54" s="2">
        <v>4735085</v>
      </c>
      <c r="Q54" s="2">
        <v>4735085</v>
      </c>
      <c r="R54" s="2">
        <v>4735085</v>
      </c>
      <c r="S54" s="2">
        <f t="shared" si="1"/>
        <v>59662071</v>
      </c>
    </row>
    <row r="55" spans="1:20" x14ac:dyDescent="0.2">
      <c r="A55" s="5">
        <v>71</v>
      </c>
      <c r="B55" s="5"/>
      <c r="C55" s="1" t="s">
        <v>2</v>
      </c>
      <c r="D55" s="6" t="s">
        <v>61</v>
      </c>
      <c r="E55" s="6"/>
      <c r="F55" s="7">
        <f t="shared" si="0"/>
        <v>17905596</v>
      </c>
      <c r="G55" s="2">
        <v>1492133</v>
      </c>
      <c r="H55" s="2">
        <v>1492133</v>
      </c>
      <c r="I55" s="2">
        <v>1492133</v>
      </c>
      <c r="J55" s="2">
        <v>1492133</v>
      </c>
      <c r="K55" s="2">
        <v>1492133</v>
      </c>
      <c r="L55" s="2">
        <v>1492133</v>
      </c>
      <c r="M55" s="2">
        <v>1492133</v>
      </c>
      <c r="N55" s="2">
        <v>1492133</v>
      </c>
      <c r="O55" s="2">
        <v>1492133</v>
      </c>
      <c r="P55" s="2">
        <v>1492133</v>
      </c>
      <c r="Q55" s="2">
        <v>1492133</v>
      </c>
      <c r="R55" s="2">
        <v>1492133</v>
      </c>
      <c r="S55" s="2">
        <f t="shared" si="1"/>
        <v>18800875.800000001</v>
      </c>
    </row>
    <row r="56" spans="1:20" x14ac:dyDescent="0.2">
      <c r="A56" s="5">
        <v>72</v>
      </c>
      <c r="B56" s="5"/>
      <c r="C56" s="1" t="s">
        <v>2</v>
      </c>
      <c r="D56" s="6" t="s">
        <v>62</v>
      </c>
      <c r="E56" s="6"/>
      <c r="F56" s="7">
        <f t="shared" si="0"/>
        <v>10000000</v>
      </c>
      <c r="G56" s="9">
        <v>0</v>
      </c>
      <c r="H56" s="9">
        <v>0</v>
      </c>
      <c r="I56" s="9">
        <v>2000000</v>
      </c>
      <c r="J56" s="9">
        <v>1000000</v>
      </c>
      <c r="K56" s="9">
        <v>1000000</v>
      </c>
      <c r="L56" s="9">
        <v>1500000</v>
      </c>
      <c r="M56" s="9">
        <v>0</v>
      </c>
      <c r="N56" s="2">
        <v>3000000</v>
      </c>
      <c r="O56" s="2">
        <v>0</v>
      </c>
      <c r="P56" s="2">
        <v>1500000</v>
      </c>
      <c r="Q56" s="2"/>
      <c r="R56" s="2">
        <v>0</v>
      </c>
      <c r="S56" s="2">
        <f t="shared" si="1"/>
        <v>10500000</v>
      </c>
    </row>
    <row r="57" spans="1:20" x14ac:dyDescent="0.2">
      <c r="A57" s="5">
        <v>1</v>
      </c>
      <c r="B57" s="5"/>
      <c r="C57" s="1"/>
      <c r="D57" s="6" t="s">
        <v>63</v>
      </c>
      <c r="E57" s="6"/>
      <c r="F57" s="7">
        <f t="shared" si="0"/>
        <v>123503706</v>
      </c>
      <c r="G57" s="10">
        <v>10738482</v>
      </c>
      <c r="H57" s="10">
        <v>12991791</v>
      </c>
      <c r="I57" s="10">
        <v>8994359</v>
      </c>
      <c r="J57" s="10">
        <v>13924023</v>
      </c>
      <c r="K57" s="10">
        <v>10182183</v>
      </c>
      <c r="L57" s="10">
        <v>8521050</v>
      </c>
      <c r="M57" s="10">
        <v>9598814</v>
      </c>
      <c r="N57" s="10">
        <v>9726302</v>
      </c>
      <c r="O57" s="10">
        <v>9321482</v>
      </c>
      <c r="P57" s="10">
        <v>9321482</v>
      </c>
      <c r="Q57" s="10">
        <v>9321482</v>
      </c>
      <c r="R57" s="10">
        <v>10862256</v>
      </c>
      <c r="S57" s="2">
        <f t="shared" si="1"/>
        <v>129678891.30000001</v>
      </c>
      <c r="T57" s="3" t="s">
        <v>2</v>
      </c>
    </row>
    <row r="58" spans="1:20" x14ac:dyDescent="0.2">
      <c r="A58" s="5">
        <v>2</v>
      </c>
      <c r="B58" s="5"/>
      <c r="C58" s="1"/>
      <c r="D58" s="6" t="s">
        <v>64</v>
      </c>
      <c r="E58" s="6"/>
      <c r="F58" s="7">
        <f t="shared" si="0"/>
        <v>27063304</v>
      </c>
      <c r="G58" s="2">
        <v>2848474</v>
      </c>
      <c r="H58" s="2">
        <v>3508310</v>
      </c>
      <c r="I58" s="2">
        <v>1836513</v>
      </c>
      <c r="J58" s="2">
        <v>3881898</v>
      </c>
      <c r="K58" s="2">
        <v>2440855</v>
      </c>
      <c r="L58" s="2">
        <v>1397743</v>
      </c>
      <c r="M58" s="2">
        <v>1928616</v>
      </c>
      <c r="N58" s="2">
        <v>1979391</v>
      </c>
      <c r="O58" s="2">
        <v>1810376</v>
      </c>
      <c r="P58" s="2">
        <v>1810376</v>
      </c>
      <c r="Q58" s="2">
        <v>1810376</v>
      </c>
      <c r="R58" s="2">
        <v>1810376</v>
      </c>
      <c r="S58" s="2">
        <f t="shared" si="1"/>
        <v>28416469.200000003</v>
      </c>
    </row>
    <row r="59" spans="1:20" x14ac:dyDescent="0.2">
      <c r="A59" s="5">
        <v>3</v>
      </c>
      <c r="B59" s="5"/>
      <c r="C59" s="1" t="s">
        <v>2</v>
      </c>
      <c r="D59" s="6" t="s">
        <v>65</v>
      </c>
      <c r="E59" s="6"/>
      <c r="F59" s="7">
        <f t="shared" si="0"/>
        <v>4518889</v>
      </c>
      <c r="G59" s="2">
        <v>743754</v>
      </c>
      <c r="H59" s="2">
        <v>207605</v>
      </c>
      <c r="I59" s="2">
        <v>206752</v>
      </c>
      <c r="J59" s="2">
        <v>1119415</v>
      </c>
      <c r="K59" s="2">
        <v>201003</v>
      </c>
      <c r="L59" s="2">
        <v>210155</v>
      </c>
      <c r="M59" s="2">
        <v>512575</v>
      </c>
      <c r="N59" s="2">
        <v>264528</v>
      </c>
      <c r="O59" s="2">
        <v>264528</v>
      </c>
      <c r="P59" s="2">
        <v>264528</v>
      </c>
      <c r="Q59" s="2">
        <v>264561</v>
      </c>
      <c r="R59" s="2">
        <v>259485</v>
      </c>
      <c r="S59" s="2">
        <f t="shared" si="1"/>
        <v>4744833.45</v>
      </c>
      <c r="T59" s="3" t="s">
        <v>2</v>
      </c>
    </row>
    <row r="60" spans="1:20" x14ac:dyDescent="0.2">
      <c r="A60" s="5">
        <v>4</v>
      </c>
      <c r="B60" s="5"/>
      <c r="C60" s="1" t="s">
        <v>2</v>
      </c>
      <c r="D60" s="6" t="s">
        <v>66</v>
      </c>
      <c r="E60" s="6"/>
      <c r="F60" s="7">
        <f t="shared" si="0"/>
        <v>3360845</v>
      </c>
      <c r="G60" s="2">
        <v>224732</v>
      </c>
      <c r="H60" s="2">
        <v>245626</v>
      </c>
      <c r="I60" s="2">
        <v>245564</v>
      </c>
      <c r="J60" s="2">
        <v>258410</v>
      </c>
      <c r="K60" s="2">
        <v>332202</v>
      </c>
      <c r="L60" s="2">
        <v>283164</v>
      </c>
      <c r="M60" s="2">
        <v>293434</v>
      </c>
      <c r="N60" s="2">
        <v>306689</v>
      </c>
      <c r="O60" s="2">
        <v>292756</v>
      </c>
      <c r="P60" s="2">
        <v>292756</v>
      </c>
      <c r="Q60" s="2">
        <v>292756</v>
      </c>
      <c r="R60" s="2">
        <v>292756</v>
      </c>
      <c r="S60" s="2">
        <f t="shared" si="1"/>
        <v>3528887.25</v>
      </c>
    </row>
    <row r="61" spans="1:20" x14ac:dyDescent="0.2">
      <c r="A61" s="5">
        <v>5</v>
      </c>
      <c r="B61" s="5"/>
      <c r="C61" s="1"/>
      <c r="D61" s="6" t="s">
        <v>67</v>
      </c>
      <c r="E61" s="6"/>
      <c r="F61" s="7">
        <f t="shared" si="0"/>
        <v>567264</v>
      </c>
      <c r="G61" s="2">
        <v>46928</v>
      </c>
      <c r="H61" s="2">
        <v>46994</v>
      </c>
      <c r="I61" s="2">
        <v>46994</v>
      </c>
      <c r="J61" s="2">
        <v>47362</v>
      </c>
      <c r="K61" s="2">
        <v>47362</v>
      </c>
      <c r="L61" s="2">
        <v>47362</v>
      </c>
      <c r="M61" s="2">
        <v>47377</v>
      </c>
      <c r="N61" s="2">
        <v>47377</v>
      </c>
      <c r="O61" s="2">
        <v>47377</v>
      </c>
      <c r="P61" s="2">
        <v>47377</v>
      </c>
      <c r="Q61" s="2">
        <v>47377</v>
      </c>
      <c r="R61" s="2">
        <v>47377</v>
      </c>
      <c r="S61" s="2">
        <f t="shared" si="1"/>
        <v>595627.20000000007</v>
      </c>
      <c r="T61" s="3" t="s">
        <v>2</v>
      </c>
    </row>
    <row r="62" spans="1:20" x14ac:dyDescent="0.2">
      <c r="A62" s="5">
        <v>6</v>
      </c>
      <c r="B62" s="5"/>
      <c r="C62" s="1" t="s">
        <v>2</v>
      </c>
      <c r="D62" s="6" t="s">
        <v>68</v>
      </c>
      <c r="E62" s="6"/>
      <c r="F62" s="7">
        <f t="shared" si="0"/>
        <v>4012800</v>
      </c>
      <c r="G62" s="2">
        <v>293806</v>
      </c>
      <c r="H62" s="2">
        <v>537597</v>
      </c>
      <c r="I62" s="2">
        <v>284642</v>
      </c>
      <c r="J62" s="2">
        <v>278909</v>
      </c>
      <c r="K62" s="2">
        <v>282277</v>
      </c>
      <c r="L62" s="2">
        <v>249290</v>
      </c>
      <c r="M62" s="2">
        <v>342768</v>
      </c>
      <c r="N62" s="2">
        <v>349141</v>
      </c>
      <c r="O62" s="2">
        <v>350430</v>
      </c>
      <c r="P62" s="2">
        <v>350430</v>
      </c>
      <c r="Q62" s="2">
        <v>350430</v>
      </c>
      <c r="R62" s="2">
        <v>343080</v>
      </c>
      <c r="S62" s="2">
        <f t="shared" si="1"/>
        <v>4213440</v>
      </c>
      <c r="T62" s="3" t="s">
        <v>2</v>
      </c>
    </row>
    <row r="63" spans="1:20" x14ac:dyDescent="0.2">
      <c r="A63" s="5">
        <v>7</v>
      </c>
      <c r="B63" s="5"/>
      <c r="C63" s="1"/>
      <c r="D63" s="6" t="s">
        <v>69</v>
      </c>
      <c r="E63" s="6"/>
      <c r="F63" s="7">
        <f t="shared" si="0"/>
        <v>2584031</v>
      </c>
      <c r="G63" s="2">
        <v>155633</v>
      </c>
      <c r="H63" s="2">
        <v>191786</v>
      </c>
      <c r="I63" s="2">
        <v>181181</v>
      </c>
      <c r="J63" s="2">
        <v>184509</v>
      </c>
      <c r="K63" s="2">
        <v>185000</v>
      </c>
      <c r="L63" s="2">
        <v>168195</v>
      </c>
      <c r="M63" s="2">
        <v>275136</v>
      </c>
      <c r="N63" s="2">
        <v>257707</v>
      </c>
      <c r="O63" s="2">
        <v>246221</v>
      </c>
      <c r="P63" s="2">
        <v>246221</v>
      </c>
      <c r="Q63" s="2">
        <v>246221</v>
      </c>
      <c r="R63" s="2">
        <v>246221</v>
      </c>
      <c r="S63" s="2">
        <f t="shared" si="1"/>
        <v>2713232.5500000003</v>
      </c>
      <c r="T63" s="3" t="s">
        <v>2</v>
      </c>
    </row>
    <row r="64" spans="1:20" x14ac:dyDescent="0.2">
      <c r="A64" s="5">
        <v>11</v>
      </c>
      <c r="B64" s="5"/>
      <c r="C64" s="1"/>
      <c r="D64" s="6" t="s">
        <v>70</v>
      </c>
      <c r="E64" s="6"/>
      <c r="F64" s="7">
        <f t="shared" si="0"/>
        <v>780091</v>
      </c>
      <c r="G64" s="2">
        <v>31752</v>
      </c>
      <c r="H64" s="2">
        <v>366552</v>
      </c>
      <c r="I64" s="2">
        <v>88970</v>
      </c>
      <c r="J64" s="2">
        <v>91828</v>
      </c>
      <c r="K64" s="2">
        <v>39182</v>
      </c>
      <c r="L64" s="2">
        <v>25529</v>
      </c>
      <c r="M64" s="2">
        <v>23750</v>
      </c>
      <c r="N64" s="2">
        <v>25656</v>
      </c>
      <c r="O64" s="2">
        <v>21718</v>
      </c>
      <c r="P64" s="2">
        <v>21718</v>
      </c>
      <c r="Q64" s="2">
        <v>21718</v>
      </c>
      <c r="R64" s="2">
        <v>21718</v>
      </c>
      <c r="S64" s="2">
        <f t="shared" si="1"/>
        <v>819095.55</v>
      </c>
    </row>
    <row r="65" spans="1:20" x14ac:dyDescent="0.2">
      <c r="A65" s="5">
        <v>13</v>
      </c>
      <c r="B65" s="5"/>
      <c r="C65" s="1"/>
      <c r="D65" s="6" t="s">
        <v>71</v>
      </c>
      <c r="E65" s="6"/>
      <c r="F65" s="7">
        <f t="shared" si="0"/>
        <v>135000000</v>
      </c>
      <c r="G65" s="9">
        <v>3000000</v>
      </c>
      <c r="H65" s="9">
        <v>3000000</v>
      </c>
      <c r="I65" s="9">
        <v>10000000</v>
      </c>
      <c r="J65" s="9">
        <v>7000000</v>
      </c>
      <c r="K65" s="9">
        <v>15000000</v>
      </c>
      <c r="L65" s="9">
        <v>10000000</v>
      </c>
      <c r="M65" s="9">
        <v>12000000</v>
      </c>
      <c r="N65" s="9">
        <v>24000000</v>
      </c>
      <c r="O65" s="2">
        <v>24000000</v>
      </c>
      <c r="P65" s="9">
        <v>24000000</v>
      </c>
      <c r="Q65" s="9">
        <v>2000000</v>
      </c>
      <c r="R65" s="9">
        <v>1000000</v>
      </c>
      <c r="S65" s="2">
        <f t="shared" si="1"/>
        <v>141750000</v>
      </c>
    </row>
    <row r="66" spans="1:20" x14ac:dyDescent="0.2">
      <c r="A66" s="5">
        <v>75</v>
      </c>
      <c r="B66" s="5"/>
      <c r="C66" s="1" t="s">
        <v>2</v>
      </c>
      <c r="D66" s="6" t="s">
        <v>72</v>
      </c>
      <c r="E66" s="6"/>
      <c r="F66" s="7">
        <f t="shared" si="0"/>
        <v>5000000</v>
      </c>
      <c r="G66" s="9">
        <v>0</v>
      </c>
      <c r="H66" s="9">
        <v>0</v>
      </c>
      <c r="I66" s="9">
        <v>2000000</v>
      </c>
      <c r="J66" s="9">
        <v>0</v>
      </c>
      <c r="K66" s="9">
        <v>0</v>
      </c>
      <c r="L66" s="9">
        <v>1500000</v>
      </c>
      <c r="M66" s="9">
        <v>0</v>
      </c>
      <c r="N66" s="9">
        <v>0</v>
      </c>
      <c r="O66" s="2">
        <v>1500000</v>
      </c>
      <c r="P66" s="9">
        <v>0</v>
      </c>
      <c r="Q66" s="9">
        <v>0</v>
      </c>
      <c r="R66" s="9">
        <v>0</v>
      </c>
      <c r="S66" s="2">
        <f t="shared" si="1"/>
        <v>5250000</v>
      </c>
    </row>
    <row r="67" spans="1:20" x14ac:dyDescent="0.2">
      <c r="A67" s="5">
        <v>9</v>
      </c>
      <c r="B67" s="5"/>
      <c r="C67" s="1"/>
      <c r="D67" s="6" t="s">
        <v>73</v>
      </c>
      <c r="E67" s="6"/>
      <c r="F67" s="7">
        <f t="shared" si="0"/>
        <v>24653930</v>
      </c>
      <c r="G67" s="2">
        <v>2465393</v>
      </c>
      <c r="H67" s="2">
        <v>2465393</v>
      </c>
      <c r="I67" s="2">
        <v>2465393</v>
      </c>
      <c r="J67" s="2">
        <v>2465393</v>
      </c>
      <c r="K67" s="2">
        <v>2465393</v>
      </c>
      <c r="L67" s="2">
        <v>2465393</v>
      </c>
      <c r="M67" s="2">
        <v>2465393</v>
      </c>
      <c r="N67" s="2">
        <v>2465393</v>
      </c>
      <c r="O67" s="2">
        <v>2465393</v>
      </c>
      <c r="P67" s="2">
        <v>2465393</v>
      </c>
      <c r="Q67" s="2">
        <v>0</v>
      </c>
      <c r="R67" s="2">
        <v>0</v>
      </c>
      <c r="S67" s="2">
        <f t="shared" si="1"/>
        <v>25886626.5</v>
      </c>
    </row>
    <row r="68" spans="1:20" x14ac:dyDescent="0.2">
      <c r="A68" s="5">
        <v>49</v>
      </c>
      <c r="B68" s="5"/>
      <c r="C68" s="1"/>
      <c r="D68" s="6" t="s">
        <v>74</v>
      </c>
      <c r="E68" s="6"/>
      <c r="F68" s="7">
        <f t="shared" si="0"/>
        <v>72453</v>
      </c>
      <c r="G68" s="9">
        <v>0</v>
      </c>
      <c r="H68" s="2">
        <v>6000</v>
      </c>
      <c r="I68" s="9">
        <v>15000</v>
      </c>
      <c r="J68" s="9">
        <v>12000</v>
      </c>
      <c r="K68" s="9">
        <v>5000</v>
      </c>
      <c r="L68" s="9">
        <v>5000</v>
      </c>
      <c r="M68" s="9">
        <v>4600</v>
      </c>
      <c r="N68" s="2">
        <v>5220</v>
      </c>
      <c r="O68" s="2">
        <v>3633</v>
      </c>
      <c r="P68" s="2">
        <v>6000</v>
      </c>
      <c r="Q68" s="2">
        <v>10000</v>
      </c>
      <c r="R68" s="2">
        <v>0</v>
      </c>
      <c r="S68" s="2">
        <f t="shared" si="1"/>
        <v>76075.650000000009</v>
      </c>
      <c r="T68" s="3" t="s">
        <v>2</v>
      </c>
    </row>
    <row r="69" spans="1:20" x14ac:dyDescent="0.2">
      <c r="A69" s="5">
        <v>124</v>
      </c>
      <c r="B69" s="5"/>
      <c r="C69" s="1"/>
      <c r="D69" s="6" t="s">
        <v>75</v>
      </c>
      <c r="E69" s="6"/>
      <c r="F69" s="7">
        <f t="shared" si="0"/>
        <v>24231793</v>
      </c>
      <c r="G69" s="9">
        <v>2136722</v>
      </c>
      <c r="H69" s="9">
        <v>2583302</v>
      </c>
      <c r="I69" s="9">
        <v>1660528</v>
      </c>
      <c r="J69" s="9">
        <v>2927493</v>
      </c>
      <c r="K69" s="9">
        <v>1801654</v>
      </c>
      <c r="L69" s="9">
        <v>1801654</v>
      </c>
      <c r="M69" s="9">
        <v>1934183</v>
      </c>
      <c r="N69" s="9">
        <v>1898513</v>
      </c>
      <c r="O69" s="9">
        <v>1871936</v>
      </c>
      <c r="P69" s="9">
        <v>1871936</v>
      </c>
      <c r="Q69" s="9">
        <v>1871936</v>
      </c>
      <c r="R69" s="9">
        <v>1871936</v>
      </c>
      <c r="S69" s="2">
        <f t="shared" si="1"/>
        <v>25443382.650000002</v>
      </c>
      <c r="T69" s="3" t="s">
        <v>2</v>
      </c>
    </row>
    <row r="70" spans="1:20" x14ac:dyDescent="0.2">
      <c r="A70" s="4">
        <v>76</v>
      </c>
      <c r="B70" s="4"/>
      <c r="C70" s="1"/>
      <c r="D70" s="1" t="s">
        <v>76</v>
      </c>
      <c r="E70" s="1"/>
      <c r="F70" s="7">
        <f>SUM(G70:R70)</f>
        <v>8832675</v>
      </c>
      <c r="G70" s="2">
        <v>562394</v>
      </c>
      <c r="H70" s="2">
        <v>877393</v>
      </c>
      <c r="I70" s="2">
        <v>476050</v>
      </c>
      <c r="J70" s="2">
        <v>716594</v>
      </c>
      <c r="K70" s="2">
        <v>847106</v>
      </c>
      <c r="L70" s="2">
        <v>789164</v>
      </c>
      <c r="M70" s="2">
        <v>806651</v>
      </c>
      <c r="N70" s="2">
        <v>758835</v>
      </c>
      <c r="O70" s="2">
        <v>749622</v>
      </c>
      <c r="P70" s="2">
        <v>749622</v>
      </c>
      <c r="Q70" s="2">
        <v>749622</v>
      </c>
      <c r="R70" s="2">
        <v>749622</v>
      </c>
      <c r="S70" s="2">
        <f t="shared" si="1"/>
        <v>9274308.75</v>
      </c>
    </row>
    <row r="71" spans="1:20" s="13" customFormat="1" ht="12.75" x14ac:dyDescent="0.2">
      <c r="A71" s="11">
        <v>130</v>
      </c>
      <c r="B71" s="11"/>
      <c r="C71" s="2"/>
      <c r="D71" s="2" t="s">
        <v>77</v>
      </c>
      <c r="E71" s="2"/>
      <c r="F71" s="7">
        <f t="shared" si="0"/>
        <v>2296243</v>
      </c>
      <c r="G71" s="12">
        <v>250000</v>
      </c>
      <c r="H71" s="12">
        <v>250000</v>
      </c>
      <c r="I71" s="12">
        <v>206636</v>
      </c>
      <c r="J71" s="12">
        <v>50000</v>
      </c>
      <c r="K71" s="12">
        <v>70000</v>
      </c>
      <c r="L71" s="12">
        <v>141873</v>
      </c>
      <c r="M71" s="12">
        <v>199928</v>
      </c>
      <c r="N71" s="12">
        <v>126806</v>
      </c>
      <c r="O71" s="12">
        <v>251000</v>
      </c>
      <c r="P71" s="12">
        <v>150000</v>
      </c>
      <c r="Q71" s="12">
        <v>100000</v>
      </c>
      <c r="R71" s="12">
        <v>500000</v>
      </c>
      <c r="S71" s="2">
        <f t="shared" si="1"/>
        <v>2411055.15</v>
      </c>
    </row>
    <row r="72" spans="1:20" s="13" customFormat="1" ht="12.75" x14ac:dyDescent="0.2">
      <c r="A72" s="14" t="s">
        <v>2</v>
      </c>
      <c r="B72" s="14"/>
      <c r="C72" s="2"/>
      <c r="D72" s="2" t="s">
        <v>78</v>
      </c>
      <c r="E72" s="2"/>
      <c r="F72" s="7">
        <f t="shared" si="0"/>
        <v>11493739</v>
      </c>
      <c r="G72" s="12">
        <v>792385</v>
      </c>
      <c r="H72" s="12">
        <v>1138296</v>
      </c>
      <c r="I72" s="12">
        <v>832334</v>
      </c>
      <c r="J72" s="12">
        <v>1328475</v>
      </c>
      <c r="K72" s="12">
        <v>887052</v>
      </c>
      <c r="L72" s="12">
        <v>856918</v>
      </c>
      <c r="M72" s="12">
        <v>900787</v>
      </c>
      <c r="N72" s="12">
        <v>803197</v>
      </c>
      <c r="O72" s="12">
        <v>800637</v>
      </c>
      <c r="P72" s="12">
        <v>733190</v>
      </c>
      <c r="Q72" s="12">
        <v>771528</v>
      </c>
      <c r="R72" s="12">
        <v>1648940</v>
      </c>
      <c r="S72" s="2">
        <f t="shared" si="1"/>
        <v>12068425.950000001</v>
      </c>
    </row>
    <row r="73" spans="1:20" s="13" customFormat="1" ht="12.75" x14ac:dyDescent="0.2">
      <c r="A73" s="11">
        <v>26</v>
      </c>
      <c r="B73" s="14"/>
      <c r="C73" s="2"/>
      <c r="D73" s="2" t="s">
        <v>79</v>
      </c>
      <c r="E73" s="2"/>
      <c r="F73" s="7">
        <f t="shared" si="0"/>
        <v>8081520</v>
      </c>
      <c r="G73" s="12">
        <v>673460</v>
      </c>
      <c r="H73" s="12">
        <v>673460</v>
      </c>
      <c r="I73" s="12">
        <v>673460</v>
      </c>
      <c r="J73" s="12">
        <v>673460</v>
      </c>
      <c r="K73" s="12">
        <v>673460</v>
      </c>
      <c r="L73" s="12">
        <v>673460</v>
      </c>
      <c r="M73" s="12">
        <v>673460</v>
      </c>
      <c r="N73" s="12">
        <v>673460</v>
      </c>
      <c r="O73" s="12">
        <v>673460</v>
      </c>
      <c r="P73" s="12">
        <v>673460</v>
      </c>
      <c r="Q73" s="12">
        <v>673460</v>
      </c>
      <c r="R73" s="12">
        <v>673460</v>
      </c>
      <c r="S73" s="2">
        <f t="shared" si="1"/>
        <v>8485596</v>
      </c>
      <c r="T73" s="13" t="s">
        <v>2</v>
      </c>
    </row>
    <row r="74" spans="1:20" s="13" customFormat="1" x14ac:dyDescent="0.2">
      <c r="A74" s="1"/>
      <c r="B74" s="14"/>
      <c r="C74" s="2"/>
      <c r="D74" s="2"/>
      <c r="E74" s="2"/>
      <c r="F74" s="7">
        <f>SUM(F54:F73)</f>
        <v>470779899</v>
      </c>
      <c r="G74" s="7">
        <f t="shared" ref="G74:R74" si="7">SUM(G54:G73)</f>
        <v>31191133</v>
      </c>
      <c r="H74" s="7">
        <f t="shared" si="7"/>
        <v>35317323</v>
      </c>
      <c r="I74" s="7">
        <f t="shared" si="7"/>
        <v>38441594</v>
      </c>
      <c r="J74" s="7">
        <f t="shared" si="7"/>
        <v>42186987</v>
      </c>
      <c r="K74" s="7">
        <f t="shared" si="7"/>
        <v>42686947</v>
      </c>
      <c r="L74" s="7">
        <f t="shared" si="7"/>
        <v>36863168</v>
      </c>
      <c r="M74" s="7">
        <f t="shared" si="7"/>
        <v>38234690</v>
      </c>
      <c r="N74" s="7">
        <f t="shared" si="7"/>
        <v>52915433</v>
      </c>
      <c r="O74" s="7">
        <f t="shared" si="7"/>
        <v>50897787</v>
      </c>
      <c r="P74" s="7">
        <f t="shared" si="7"/>
        <v>50731707</v>
      </c>
      <c r="Q74" s="7">
        <f t="shared" si="7"/>
        <v>24758685</v>
      </c>
      <c r="R74" s="7">
        <f t="shared" si="7"/>
        <v>26554445</v>
      </c>
      <c r="S74" s="2">
        <f t="shared" si="1"/>
        <v>494318893.95000005</v>
      </c>
    </row>
    <row r="75" spans="1:20" s="13" customFormat="1" ht="12.75" x14ac:dyDescent="0.2">
      <c r="A75" s="1"/>
      <c r="B75" s="14"/>
      <c r="C75" s="2"/>
      <c r="D75" s="2"/>
      <c r="E75" s="2"/>
      <c r="F75" s="7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2"/>
    </row>
    <row r="76" spans="1:20" x14ac:dyDescent="0.2">
      <c r="A76" s="1">
        <v>10</v>
      </c>
      <c r="B76" s="6" t="s">
        <v>80</v>
      </c>
      <c r="C76" s="1"/>
      <c r="D76" s="6"/>
      <c r="E76" s="6"/>
      <c r="F76" s="7">
        <f t="shared" si="0"/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2">
        <f t="shared" si="1"/>
        <v>0</v>
      </c>
    </row>
    <row r="77" spans="1:20" x14ac:dyDescent="0.2">
      <c r="A77" s="1">
        <v>1</v>
      </c>
      <c r="B77" s="5"/>
      <c r="C77" s="1"/>
      <c r="D77" s="6" t="s">
        <v>81</v>
      </c>
      <c r="E77" s="6"/>
      <c r="F77" s="7">
        <f t="shared" si="0"/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2">
        <f t="shared" ref="S77" si="8">F77*1.05</f>
        <v>0</v>
      </c>
    </row>
    <row r="78" spans="1:20" x14ac:dyDescent="0.2">
      <c r="A78" s="1"/>
      <c r="B78" s="5"/>
      <c r="C78" s="1"/>
      <c r="D78" s="6"/>
      <c r="E78" s="6"/>
      <c r="F78" s="7"/>
      <c r="G78" s="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20" x14ac:dyDescent="0.2">
      <c r="A79" s="1"/>
      <c r="B79" s="5" t="s">
        <v>2</v>
      </c>
      <c r="C79" s="1"/>
      <c r="D79" s="6"/>
      <c r="E79" s="6"/>
      <c r="F79" s="7" t="s">
        <v>2</v>
      </c>
      <c r="G79" s="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20" x14ac:dyDescent="0.2">
      <c r="A80" s="1"/>
      <c r="B80" s="5"/>
      <c r="C80" s="1"/>
      <c r="D80" s="6"/>
      <c r="E80" s="6"/>
      <c r="F80" s="7"/>
      <c r="G80" s="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1"/>
      <c r="B81" s="5"/>
      <c r="C81" s="1"/>
      <c r="D81" s="6"/>
      <c r="E81" s="6"/>
      <c r="F81" s="7"/>
      <c r="G81" s="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1"/>
      <c r="B82" s="4"/>
      <c r="C82" s="1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1"/>
      <c r="B83" s="6"/>
      <c r="C83" s="1"/>
      <c r="D83" s="1" t="s">
        <v>82</v>
      </c>
      <c r="E83" s="1"/>
      <c r="F83" s="2">
        <f>F17+F20+F36+F45+F52+F74+F81</f>
        <v>667715023</v>
      </c>
      <c r="G83" s="2">
        <f t="shared" ref="G83:S83" si="9">G17+G20+G36+G45+G52+G74+G81</f>
        <v>57591133</v>
      </c>
      <c r="H83" s="2">
        <f t="shared" si="9"/>
        <v>52107323</v>
      </c>
      <c r="I83" s="2">
        <f t="shared" si="9"/>
        <v>61250154</v>
      </c>
      <c r="J83" s="2">
        <f t="shared" si="9"/>
        <v>57156987</v>
      </c>
      <c r="K83" s="2">
        <f t="shared" si="9"/>
        <v>57011947</v>
      </c>
      <c r="L83" s="2">
        <f t="shared" si="9"/>
        <v>53128168</v>
      </c>
      <c r="M83" s="2">
        <f t="shared" si="9"/>
        <v>54562733</v>
      </c>
      <c r="N83" s="2">
        <f t="shared" si="9"/>
        <v>68013543</v>
      </c>
      <c r="O83" s="2">
        <f t="shared" si="9"/>
        <v>63217787</v>
      </c>
      <c r="P83" s="2">
        <f t="shared" si="9"/>
        <v>64421707</v>
      </c>
      <c r="Q83" s="2">
        <f t="shared" si="9"/>
        <v>40709096</v>
      </c>
      <c r="R83" s="2">
        <f t="shared" si="9"/>
        <v>38544445</v>
      </c>
      <c r="S83" s="2">
        <f t="shared" si="9"/>
        <v>701100774.1500001</v>
      </c>
    </row>
    <row r="84" spans="1:19" x14ac:dyDescent="0.2">
      <c r="A84" s="1"/>
      <c r="B84" s="1"/>
      <c r="C84" s="1"/>
      <c r="D84" s="1"/>
      <c r="E84" s="1"/>
      <c r="F84" s="2"/>
      <c r="G84" s="1" t="s">
        <v>2</v>
      </c>
      <c r="H84" s="1" t="s">
        <v>2</v>
      </c>
      <c r="I84" s="1"/>
      <c r="J84" s="1"/>
      <c r="K84" s="1"/>
      <c r="L84" s="1"/>
      <c r="M84" s="1"/>
      <c r="N84" s="15"/>
      <c r="O84" s="1"/>
      <c r="P84" s="1"/>
      <c r="Q84" s="1" t="s">
        <v>2</v>
      </c>
      <c r="R84" s="1"/>
      <c r="S84" s="2"/>
    </row>
    <row r="85" spans="1:19" x14ac:dyDescent="0.2">
      <c r="F85" s="13"/>
      <c r="G85" s="3" t="s">
        <v>2</v>
      </c>
      <c r="H85" s="3" t="s">
        <v>2</v>
      </c>
      <c r="Q85" s="3" t="s">
        <v>2</v>
      </c>
    </row>
    <row r="86" spans="1:19" x14ac:dyDescent="0.2">
      <c r="F86" s="13"/>
      <c r="G86" s="3" t="s">
        <v>2</v>
      </c>
    </row>
    <row r="90" spans="1:19" x14ac:dyDescent="0.2">
      <c r="I90" s="3" t="s">
        <v>2</v>
      </c>
    </row>
  </sheetData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reesumen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AVALOS</dc:creator>
  <cp:lastModifiedBy>Egresos</cp:lastModifiedBy>
  <dcterms:created xsi:type="dcterms:W3CDTF">2022-11-28T16:47:02Z</dcterms:created>
  <dcterms:modified xsi:type="dcterms:W3CDTF">2024-08-01T18:17:36Z</dcterms:modified>
</cp:coreProperties>
</file>